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pernik.local\pliki\zaopatrzenie\UMOWY PU\UMOWY PU 2026 r\01.PU.AZ.2026 - materiały do laborat\dokumenty do publikacji\"/>
    </mc:Choice>
  </mc:AlternateContent>
  <xr:revisionPtr revIDLastSave="0" documentId="13_ncr:1_{2BBE656A-47A9-46C1-8769-0703ECE09703}" xr6:coauthVersionLast="47" xr6:coauthVersionMax="47" xr10:uidLastSave="{00000000-0000-0000-0000-000000000000}"/>
  <bookViews>
    <workbookView xWindow="-120" yWindow="-120" windowWidth="29040" windowHeight="15720" xr2:uid="{5EAC29A9-47A1-4B9C-98FC-D03E709CE932}"/>
  </bookViews>
  <sheets>
    <sheet name="Formularz P1" sheetId="11" r:id="rId1"/>
    <sheet name="Formularz P2" sheetId="12" r:id="rId2"/>
    <sheet name="Formularz P3" sheetId="13" r:id="rId3"/>
    <sheet name="Formularz P4" sheetId="14" r:id="rId4"/>
    <sheet name="Formularz P5" sheetId="15" r:id="rId5"/>
    <sheet name="Formularz P6" sheetId="16" r:id="rId6"/>
    <sheet name="Formularz P7" sheetId="1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4" i="16" l="1"/>
  <c r="Q24" i="16"/>
  <c r="P24" i="16"/>
  <c r="O24" i="16"/>
  <c r="J24" i="16"/>
  <c r="K24" i="16" s="1"/>
  <c r="R30" i="14"/>
  <c r="Q30" i="14"/>
  <c r="P30" i="14"/>
  <c r="O30" i="14"/>
  <c r="J30" i="14"/>
  <c r="K30" i="14" s="1"/>
  <c r="R23" i="17" l="1"/>
  <c r="Q23" i="17"/>
  <c r="P23" i="17"/>
  <c r="O23" i="17"/>
  <c r="J23" i="17"/>
  <c r="K23" i="17" s="1"/>
  <c r="R10" i="15"/>
  <c r="Q10" i="15"/>
  <c r="J10" i="15"/>
  <c r="K10" i="15" s="1"/>
  <c r="R16" i="13"/>
  <c r="Q16" i="13"/>
  <c r="P16" i="13"/>
  <c r="O16" i="13"/>
  <c r="K16" i="13"/>
  <c r="J16" i="13"/>
  <c r="R17" i="12"/>
  <c r="Q17" i="12"/>
  <c r="P17" i="12"/>
  <c r="O17" i="12"/>
  <c r="J17" i="12" l="1"/>
  <c r="K17" i="12"/>
  <c r="R19" i="11"/>
  <c r="Q19" i="11"/>
  <c r="P19" i="11"/>
  <c r="O19" i="11"/>
  <c r="J19" i="11" l="1"/>
  <c r="K19" i="11"/>
</calcChain>
</file>

<file path=xl/sharedStrings.xml><?xml version="1.0" encoding="utf-8"?>
<sst xmlns="http://schemas.openxmlformats.org/spreadsheetml/2006/main" count="349" uniqueCount="152">
  <si>
    <t>l.p.</t>
  </si>
  <si>
    <t xml:space="preserve">asortyment </t>
  </si>
  <si>
    <t xml:space="preserve">Probówki wirownicze 10 ml, stożkowe, niesterylne, z PP, odporne na kwas octowy i metanol, skalowane, z polem do opisu, z zakręcaną nakrętką. Średnica 16 mm, wysokość 100 mm </t>
  </si>
  <si>
    <t>szt.</t>
  </si>
  <si>
    <t>Końcówki bezbarwne, pasujące do pipet Eppendorf Research Plus i Socorex, niesterylne,  200 lub 250 ul, w workach.</t>
  </si>
  <si>
    <t>Końcówki 100-1000 ul niesterylne, niebieskie, pasujące do pipet Eppendorf Research Plus, dł. całkowita 72 mm, dł. do kołnierza 64,5 mm, pakowane luzem w worku.</t>
  </si>
  <si>
    <t>Pipety Pasteura z PE, poj. 3-3,5 ml ze skalą 3:0,5, wielkość kropli 35-55 ul, niesterylne, w pudełku zbiorczym</t>
  </si>
  <si>
    <t>Probówki typu Eppendorf 1,5ml PP, neutralne, połączone z korkiem, skalowane co 0,5 ml, o średnicy 39/10,8 mm, niesterylne</t>
  </si>
  <si>
    <t>Pudełka plastikowe z PC, do przechowywania probówek o pojemnośći 1,8-2,0 ml z gwintem zewnętrznym w temperaturze do -196 stC, z pokrywką, na 81 probówek (9x9), o powierzchni 132x132x53 mm.</t>
  </si>
  <si>
    <t>Mikroprobówka zakręcana 2 ml PP, z zakrętką, stożkowe dno w kołnierzu przedłużającym, ze skalą i polem do opisu</t>
  </si>
  <si>
    <t>końcówki o poj. 500-5000 ul pasujące do pipety automatycznej Finnpipette F1, pakowane w workach</t>
  </si>
  <si>
    <t>Końcówki  o poj. 0.5-20 ul, DNA(-), Dnase (-), Rnase (-),pasujące do pipet Eppendorf 0.1 - 2.5 ul i HTL discovery comfort, pakowane w pudełkach po 96 sztuk, długości 46 mm, niskoretencyjne</t>
  </si>
  <si>
    <t>Jednostka miary</t>
  </si>
  <si>
    <t>szkiełka mikroskopowe  podstawowe 26x76x1,0-1,2 mm z polem do opisu</t>
  </si>
  <si>
    <t xml:space="preserve">Pisaki laboratoryjne do szkła, standardowe, pozwalające na trwały zapis na szkle i plastiku, niezmywalne wodą, permanentne, o  grubości   kreski 1mm , w kolorze czarnym lub niebieskim                   </t>
  </si>
  <si>
    <t>L.P.</t>
  </si>
  <si>
    <t xml:space="preserve">Nazwa </t>
  </si>
  <si>
    <t xml:space="preserve">Stawka VAT
%
</t>
  </si>
  <si>
    <t xml:space="preserve"> cena jednostkowa netto PLN za opakowanie/sztukę</t>
  </si>
  <si>
    <t>Nazwa / Opis Przedmiotu Zamówienia</t>
  </si>
  <si>
    <r>
      <t xml:space="preserve">ilość opakowań/sztuk </t>
    </r>
    <r>
      <rPr>
        <b/>
        <sz val="9"/>
        <color rgb="FFFF0000"/>
        <rFont val="Verdana"/>
        <family val="2"/>
        <charset val="238"/>
      </rPr>
      <t>(patrz jednostka z kol.3)</t>
    </r>
    <r>
      <rPr>
        <b/>
        <sz val="9"/>
        <color theme="1"/>
        <rFont val="Verdana"/>
        <family val="2"/>
        <charset val="238"/>
      </rPr>
      <t xml:space="preserve"> w ramach zamówienia podstawowego </t>
    </r>
  </si>
  <si>
    <t xml:space="preserve"> cena jednostkowa brutto PLN za opakowanie/sztukę </t>
  </si>
  <si>
    <t>Wartość netto zamówienia podstawowego  
(cena jednostkowa razy ilość)</t>
  </si>
  <si>
    <t>Wartość brutto zamówienia podstawowego 
 (wartość netto + VAT)</t>
  </si>
  <si>
    <t>Zestaw do zagęszczania kału do badań parazytologicznych, składający się z łopatki do pobierania próbki kału, probówki z odczynnikiem oraz filtrów tłuszczowego i przesiewowego</t>
  </si>
  <si>
    <t>Zestaw jednorazowego użytku do pobrania i oceny mikroskopowej materiału do badania w kierunku owsików</t>
  </si>
  <si>
    <t>Pipeta Pasteura z tworzywa sztucznego o pojemności 1 ml ze skalą</t>
  </si>
  <si>
    <t>Probówka PP 5 ml okrągłodenna, przezroczysta, 12x75mm, bez znaczników</t>
  </si>
  <si>
    <t>Torebka typu Biohazard 170 x 250 mm, ze znakiem zagrożenia biologicznego, z zamknięciem poprzez zaklejenie, z kieszenią na dokumenty</t>
  </si>
  <si>
    <t>szt</t>
  </si>
  <si>
    <t>Marker nieścieralny o grubości kreski 1-3 mm , czarny</t>
  </si>
  <si>
    <t xml:space="preserve">szt. </t>
  </si>
  <si>
    <t xml:space="preserve">ilość opakowań/sztuk  w ramach zamówienia podstawowego </t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</si>
  <si>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0,5 ml</t>
    </r>
    <r>
      <rPr>
        <sz val="11"/>
        <color theme="1"/>
        <rFont val="Calibri"/>
        <family val="2"/>
        <charset val="238"/>
        <scheme val="minor"/>
      </rPr>
      <t>; kolor czerwony</t>
    </r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</si>
  <si>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0,5 ml;</t>
    </r>
    <r>
      <rPr>
        <sz val="11"/>
        <color theme="1"/>
        <rFont val="Calibri"/>
        <family val="2"/>
        <charset val="238"/>
        <scheme val="minor"/>
      </rPr>
      <t xml:space="preserve"> kolor niebieski</t>
    </r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</si>
  <si>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1,5 ml</t>
    </r>
  </si>
  <si>
    <t>op.= 500 szt.</t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</si>
  <si>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2,0 ml</t>
    </r>
    <r>
      <rPr>
        <sz val="11"/>
        <color theme="1"/>
        <rFont val="Calibri"/>
        <family val="2"/>
        <charset val="238"/>
        <scheme val="minor"/>
      </rPr>
      <t xml:space="preserve"> - okrągłodenne</t>
    </r>
  </si>
  <si>
    <r>
      <t xml:space="preserve">probówki polistyrenowe przezroczyste  </t>
    </r>
    <r>
      <rPr>
        <b/>
        <sz val="11"/>
        <color theme="1"/>
        <rFont val="Calibri"/>
        <family val="2"/>
        <charset val="238"/>
        <scheme val="minor"/>
      </rPr>
      <t>5ml</t>
    </r>
    <r>
      <rPr>
        <sz val="11"/>
        <color theme="1"/>
        <rFont val="Calibri"/>
        <family val="2"/>
        <charset val="238"/>
        <scheme val="minor"/>
      </rPr>
      <t xml:space="preserve"> 12x75mm okragłodenne</t>
    </r>
  </si>
  <si>
    <t>op.= 1000 szt.</t>
  </si>
  <si>
    <r>
      <rPr>
        <b/>
        <sz val="11"/>
        <color theme="1"/>
        <rFont val="Calibri"/>
        <family val="2"/>
        <charset val="238"/>
        <scheme val="minor"/>
      </rPr>
      <t>korki</t>
    </r>
    <r>
      <rPr>
        <sz val="11"/>
        <color theme="1"/>
        <rFont val="Calibri"/>
        <family val="2"/>
        <charset val="238"/>
        <scheme val="minor"/>
      </rPr>
      <t xml:space="preserve"> komatybilne do probówek polistyrenowych przezroczystych  5ml 12x75mm okragłodennych</t>
    </r>
  </si>
  <si>
    <t>op.=1000 szt.</t>
  </si>
  <si>
    <r>
      <t xml:space="preserve">probówk polistyrenowe przezroczyste </t>
    </r>
    <r>
      <rPr>
        <b/>
        <sz val="11"/>
        <color theme="1"/>
        <rFont val="Calibri"/>
        <family val="2"/>
        <charset val="238"/>
        <scheme val="minor"/>
      </rPr>
      <t xml:space="preserve">9-11ml </t>
    </r>
    <r>
      <rPr>
        <sz val="11"/>
        <color theme="1"/>
        <rFont val="Calibri"/>
        <family val="2"/>
        <charset val="238"/>
        <scheme val="minor"/>
      </rPr>
      <t>16x100mm okragłodenne</t>
    </r>
  </si>
  <si>
    <r>
      <t xml:space="preserve">Probówka </t>
    </r>
    <r>
      <rPr>
        <b/>
        <sz val="11"/>
        <color theme="1"/>
        <rFont val="Calibri"/>
        <family val="2"/>
        <charset val="238"/>
        <scheme val="minor"/>
      </rPr>
      <t>12 ml</t>
    </r>
    <r>
      <rPr>
        <sz val="11"/>
        <color theme="1"/>
        <rFont val="Calibri"/>
        <family val="2"/>
        <charset val="238"/>
        <scheme val="minor"/>
      </rPr>
      <t xml:space="preserve"> z wypustką na osad w moczu 0,5 ml, 16x105 mm, niesterylna, skalowana 2,5/5,0/10,0 ml, z korkiem</t>
    </r>
  </si>
  <si>
    <t>Szkiełka podstawowe cięte z jednostronnym matowym polem do opisu, 26x76 mm, z matowym polem do opisu, odtłuszczone</t>
  </si>
  <si>
    <t>op.= 50 szt.</t>
  </si>
  <si>
    <t>Szkiełko mikroskopowe nakrywkowe 24x24 mm,</t>
  </si>
  <si>
    <t>op.= 100 szt.</t>
  </si>
  <si>
    <t>Płytki do analizy osadu moczu typu VETRIPLAST</t>
  </si>
  <si>
    <t xml:space="preserve">Woreczek foliowy, strunowy typu Kangur (z dodatkową kieszenią) z oznaczeniem Biohazard wymiar w zakresie 170-160 mm na 180-220 mm </t>
  </si>
  <si>
    <t>Parafilm szerokość 50 mm</t>
  </si>
  <si>
    <t xml:space="preserve">Elemnety zużywalne do wirówki cytologicznej komptybilne z wirówką MPW 352R i Mdiagnostic
szkiełka mikroskopowego
</t>
  </si>
  <si>
    <t>op.=100 szt.</t>
  </si>
  <si>
    <t xml:space="preserve">Elemnety zużywalne do wirówki cytologicznej komptybilne z wirówką MPW 352R i Mdiagnostic
bibuła filtracyjna średnica 9,5 mm
</t>
  </si>
  <si>
    <t>Elemnety zużywalne do wirówki cytologicznej komptybilne z wirówką MPW 352R i Mdiagnostic
bibuła filtracyjna średnica 12,5 m</t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</si>
  <si>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1,5 ml</t>
    </r>
    <r>
      <rPr>
        <sz val="11"/>
        <color theme="1"/>
        <rFont val="Calibri"/>
        <family val="2"/>
        <charset val="238"/>
        <scheme val="minor"/>
      </rPr>
      <t>, czerwone</t>
    </r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</si>
  <si>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1,5 ml</t>
    </r>
    <r>
      <rPr>
        <sz val="11"/>
        <color theme="1"/>
        <rFont val="Calibri"/>
        <family val="2"/>
        <charset val="238"/>
        <scheme val="minor"/>
      </rPr>
      <t>, niebieskie, dno stożkowe</t>
    </r>
  </si>
  <si>
    <t>1 op. = 100 szt.</t>
  </si>
  <si>
    <t>Probówka typu Falcon 15 ml, niesterylne</t>
  </si>
  <si>
    <t>Probówki typu Falkon 50 ml, niesterylne</t>
  </si>
  <si>
    <t xml:space="preserve">Płytki Terasaki – 60-dołkowe, PS, z pokrywką </t>
  </si>
  <si>
    <t>Szkiełka mikroskopowe podstawowe 76x26mm, grubości 1 mm, o podwyższonej przezierności (zawartość tlenku żelaza &lt;0.03%), ze szlifowanymi krawędziami pod kątem 90 st.,  z matowym (całkowicie nieprzejrzystym),  jednostronnym polem do opisu o wym. 26x20mm, wstępnie odtłuszczone/oczyszczone, z warstwą zapobiegającą zadrapaniom i sklejaniu się szkiełek o grubości ok. 0.013mm. (Szkiełka typu  SuperFrost). Zgodne z normą ISO 8037/I. Pakowane w zafoliowanych pudełkach lub zafoliowane wewnątrz pudełek.</t>
  </si>
  <si>
    <t>Szkiełka nakrywkowe okrągłe, o średnicy 10 mm</t>
  </si>
  <si>
    <t>Szkiełka nakrywkowe okrągłe, o średnicy 13 mm</t>
  </si>
  <si>
    <t>Szkiełka nakrywkowe 24x60 mm, grubość 0.13-0.16 mm, wykonane ze szkła o zwiększonej przezierności (zawartość tlenku żelaza &lt;0.03%), przeznaczone do mikroskopii fluorescencyjnej</t>
  </si>
  <si>
    <t>Szkiełka nakrywkowe 15x15 mm, grubość 0.13-0.16 mm, wykonane ze szkła o zwiększonej przezierności (zawartość tlenku żelaza &lt;0.03%), przeznaczone do mikroskopii fluorescencyjnej</t>
  </si>
  <si>
    <t>Szkiełka nakrywkowe 18x18 mm, grubość 0.13-0.16 mm, wykonane ze szkła o zwiększonej przezierności (zawartość tlenku żelaza &lt;0.03%), przeznaczone do mikroskopii fluorescencyjnej</t>
  </si>
  <si>
    <t>Szkiełka nakrywkowe 20x20 mm, grubość 0.13-0.16 mm, wykonane ze szkła o zwiększonej przezierności (zawartość tlenku żelaza &lt;0.03%), przeznaczone do mikroskopii fluorescencyjnej</t>
  </si>
  <si>
    <t>Pojemnik etui z PS do przechowywania 50 szkiełek mikroskopowych</t>
  </si>
  <si>
    <t>Szkiełka nakrywkowe 22x22 mm, grubość 0.13-0.16 mm, wykonane ze szkła o zwiększonej przezierności (zawartość tlenku żelaza &lt;0.03%), przeznaczone do mikroskopii fluorescencyjnej</t>
  </si>
  <si>
    <t>Diasolv</t>
  </si>
  <si>
    <t>butelka 5 l</t>
  </si>
  <si>
    <t>1 op = 500 szt.</t>
  </si>
  <si>
    <t>Pipeta Pasteura z tworzywa sztucznego o pojemności 3 ml ze skalą,</t>
  </si>
  <si>
    <t>1 op.=50 szt.</t>
  </si>
  <si>
    <t>Szkiełko mikroskopowe podstawowe 26x76 mm, z matowym polem do opisu, odtłuszczone,</t>
  </si>
  <si>
    <t>1 op. =500 szt.</t>
  </si>
  <si>
    <t>Probówka polistyrenowa okrągłodenna, bez znaczników, bez kołnierza, 16 x 100 mm,</t>
  </si>
  <si>
    <t>Korki z polietylenu do probówek o śr. zewnętrznej 12 mm,</t>
  </si>
  <si>
    <t>Korki z polietylenu do probówek o śr. zewnętrznej 16 mm,</t>
  </si>
  <si>
    <t xml:space="preserve">Torebki strunowe 150x200mm  (+/- 20 mm) </t>
  </si>
  <si>
    <t>Torebki strunowe 300x400mm  (+/- 20 mm)</t>
  </si>
  <si>
    <t>Bagietka laboratoryjna plastikowa, jednorazowego użytku,</t>
  </si>
  <si>
    <t>op.= 270 szt.</t>
  </si>
  <si>
    <t>RAZEM</t>
  </si>
  <si>
    <t>op. = 1000 szt.</t>
  </si>
  <si>
    <t>op. = 500 szt.</t>
  </si>
  <si>
    <t>op. = 50 szt.</t>
  </si>
  <si>
    <t>2 300 szt.</t>
  </si>
  <si>
    <t>probówki serologiczne polistyrenowe przezroczyste 4-  5ml 12x75mm okragłodenne bez kołnierza i znaczników</t>
  </si>
  <si>
    <t>probówki serologiczne polistyrenowe przezroczyste   9-11ml ml 16x100mm okragłodenne bez kołnierza i znaczników</t>
  </si>
  <si>
    <t>probówki serologiczne polistyrenowe przezroczyste  7- 8 ml 13x100mm okrągłodenne  bez kołnierza i znaczników</t>
  </si>
  <si>
    <t>korki PE do probówek 11-12 mm białe</t>
  </si>
  <si>
    <t>korki PE do probówek 16-17 mm zielone</t>
  </si>
  <si>
    <t>Pipeta Pasteura PE 3ml z podziałką w dozowniku</t>
  </si>
  <si>
    <t>płyta do oznaczania grup krwi jednorazowa biała 5 x 6 na 30 testów`</t>
  </si>
  <si>
    <t>op. = 5 szt.</t>
  </si>
  <si>
    <t>op. = 96 szt.</t>
  </si>
  <si>
    <t>Pojemnik etui z PS do przechowywania 100 szkiełek mikroskopowych wykonane z PP</t>
  </si>
  <si>
    <t>Op.= 50 szt.</t>
  </si>
  <si>
    <t>Op.= 100 szt.</t>
  </si>
  <si>
    <t>Op.= 200 szt.</t>
  </si>
  <si>
    <t>ZAMÓWIENIE PODSTAWOWE</t>
  </si>
  <si>
    <t>ilość opakowań/sztuk  w ramach zamówienia DODATKOWEGO (OPCJA)</t>
  </si>
  <si>
    <t xml:space="preserve"> cena jednostkowa netto PLN za opakowanie/sztukę (OPCJA)</t>
  </si>
  <si>
    <t xml:space="preserve"> cena jednostkowa brutto PLN za opakowanie/sztukę (OPCJA)</t>
  </si>
  <si>
    <t xml:space="preserve">Wartość netto zamówienia DODATKOWEGO  (OPCJA)
(cena jednostkowa razy ilość) </t>
  </si>
  <si>
    <t>Wartość brutto zamówienia  DODATKOWEGO  (OPCJA) 
 (wartość netto + VAT)</t>
  </si>
  <si>
    <t>ZAMÓWIENIE DODATKOWE W RAMACH OPCJI</t>
  </si>
  <si>
    <r>
      <rPr>
        <b/>
        <sz val="11"/>
        <color rgb="FFFF0000"/>
        <rFont val="Calibri"/>
        <family val="2"/>
        <charset val="238"/>
        <scheme val="minor"/>
      </rPr>
      <t>RAZEM NETTO</t>
    </r>
    <r>
      <rPr>
        <b/>
        <sz val="11"/>
        <color theme="1"/>
        <rFont val="Calibri"/>
        <family val="2"/>
        <charset val="238"/>
        <scheme val="minor"/>
      </rPr>
      <t xml:space="preserve"> ZAMÓWIENIE PODSTAWOWE I OPCJA</t>
    </r>
  </si>
  <si>
    <r>
      <rPr>
        <b/>
        <sz val="11"/>
        <color rgb="FFFF0000"/>
        <rFont val="Calibri"/>
        <family val="2"/>
        <charset val="238"/>
        <scheme val="minor"/>
      </rPr>
      <t>RAZEM BRUTTO</t>
    </r>
    <r>
      <rPr>
        <b/>
        <sz val="11"/>
        <color theme="1"/>
        <rFont val="Calibri"/>
        <family val="2"/>
        <charset val="238"/>
        <scheme val="minor"/>
      </rPr>
      <t xml:space="preserve"> ZAMÓWIENIE PODSTAWOWE I OPCJA</t>
    </r>
  </si>
  <si>
    <t>PAKIET NR 1</t>
  </si>
  <si>
    <t>PAKIET NR 2</t>
  </si>
  <si>
    <t>PAKIET NR 3</t>
  </si>
  <si>
    <t>PAKIET NR 5</t>
  </si>
  <si>
    <t>PAKIET NR 7</t>
  </si>
  <si>
    <t>Zamawiajacy wymaga podania cen z dokładnościa do dwóch miejśc po przecinku.</t>
  </si>
  <si>
    <t>PAKIET NR 4 - PRACOWNIA DIAGNOSTYKI MOLEKULARNEJ</t>
  </si>
  <si>
    <t>op.</t>
  </si>
  <si>
    <t>32-miejscowy, dwustronny statyw laboratoryjny przeznaczony do organizacji probówek 0,5 ml oraz 1,5/2,0 ml.</t>
  </si>
  <si>
    <t xml:space="preserve">Probówki typu Eppendorf Safe-Lock Tubes -
PCR Clean
- 0,5 ml - bursztynowe, czyste molekularnie -1 op. = 500 szt.
</t>
  </si>
  <si>
    <t>Probówki typu Eppendorf Safe-Lock Tubes -
PCR clean
- 1,5 ml - bursztynowe, czyste molekularnie - 1 op. = 1000 szt.</t>
  </si>
  <si>
    <t xml:space="preserve">Probówki o poj. 0.2 ml, do
PCR, po 8 w stripach, z osobnymi,
płaskimi wieczkami, czyste molekularnie, </t>
  </si>
  <si>
    <t>Probówki o poj. 0.2 ml, do PCR,
cienkościenne, płaskie wieczko,
przezroczyste, czyste molekularnie,</t>
  </si>
  <si>
    <t>Probówki typu Eppendorf, o poj. 0.6 ml,
bursztynowe, czyste molekularnie,</t>
  </si>
  <si>
    <t>Probówki o poj. 0.2 ml, do PCR,
cienkościenne, po 8 w stripie, z
wieczkami, przezroczyste, czyste molekularnie, 125 x 8 szt.</t>
  </si>
  <si>
    <t>Probówki typu Eppendorf, o poj. 1.5 ml,
bursztynowe, czyste molekularnie,</t>
  </si>
  <si>
    <t>op.=120 szt.</t>
  </si>
  <si>
    <t>op.=500 szt.</t>
  </si>
  <si>
    <t>niskoprofilowe probówki PCR 0,1 ml w paskach po 8, z indywidualnie połączonymi płaskimi zamknięciami, przezroczyste, czyste molekularnie</t>
  </si>
  <si>
    <t xml:space="preserve">Probówki o poj. 0,1ml i wieczka Real Time
w stripach po 8, przezroczyste, czyste molekularnie, </t>
  </si>
  <si>
    <t>op.= 125 szt.</t>
  </si>
  <si>
    <t>op.= 10 szt.</t>
  </si>
  <si>
    <t>Płytki 96-dołkowe do PCR, do aparatów
ABI, przezroczyste, czyste molekularnie,</t>
  </si>
  <si>
    <t>Płytka 96-dołkowa do ABI, czyste molekularnie,</t>
  </si>
  <si>
    <t>op.= 25 szt.</t>
  </si>
  <si>
    <t>Płytki 96-dołkowe do PCR, niskie, płaski
wierzch, przezroczyste, czyste molekularnie</t>
  </si>
  <si>
    <t>Statyw PCR na różne probówki,
fluorescencyjny,</t>
  </si>
  <si>
    <t>Film do płytek PCR, aluminiowy, gr. 35
um, czyste molekularnie,</t>
  </si>
  <si>
    <t>Film bardzo przezroczysty, do Real Time
PCR, czyste molekularnie</t>
  </si>
  <si>
    <t>Film adhezyjny, 60 μm, czyste molekularnie</t>
  </si>
  <si>
    <t>op.= 5 szt</t>
  </si>
  <si>
    <t>wielofunkcyjny, czterostronny stojak laboratoryjny umożliwiający przechowywanie różnych typów probówek (m.in. 0,5 ml, 1,5/2,0 ml, 15 ml i 50 ml) na każdej ze stron,
fluorescencyjny, różne kolory,</t>
  </si>
  <si>
    <t>Statyw na probówki wirownicze
18x15/10x50 PP,</t>
  </si>
  <si>
    <t>op.= 2 szt.</t>
  </si>
  <si>
    <t>Statyw chłodzący do PCR,
różowy,</t>
  </si>
  <si>
    <t>Statyw chłodzący do
przechowywania próbek w temp. -20oC</t>
  </si>
  <si>
    <t xml:space="preserve">Płytki 96-dołkowe do PCR, do aparatów
ABI, przezroczyste, czyste molekularnie, </t>
  </si>
  <si>
    <t>PAKIET NR 6 - CENTRALNE LABORATORIUM DIAGNOSTYCZNE</t>
  </si>
  <si>
    <t>nazwa handlowa/ producent</t>
  </si>
  <si>
    <t>nr katalogowy produktu</t>
  </si>
  <si>
    <t>Formularz asortymentowo - cenowy -po modyfikacji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</si>
</sst>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#,##0.00\ &quot;zł&quot;;\-#,##0.00\ &quot;zł&quot;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  <numFmt numFmtId="165" formatCode="_-* #,##0.00&quot; zł&quot;_-;\-* #,##0.00&quot; zł&quot;_-;_-* \-??&quot; zł&quot;_-;_-@_-"/>
    <numFmt numFmtId="166" formatCode="_-* #,##0.00\ [$zł-415]_-;\-* #,##0.00\ [$zł-415]_-;_-* \-??\ [$zł-415]_-;_-@_-"/>
    <numFmt numFmtId="167" formatCode="\ #,##0.00&quot; zł &quot;;\-#,##0.00&quot; zł &quot;;&quot; -&quot;#&quot; zł &quot;;@\ "/>
    <numFmt numFmtId="168" formatCode="#,##0.000\ &quot;zł&quot;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Verdana"/>
      <family val="2"/>
      <charset val="238"/>
    </font>
    <font>
      <b/>
      <sz val="12"/>
      <color theme="1"/>
      <name val="Verdana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color indexed="8"/>
      <name val="Arial CE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b/>
      <sz val="9"/>
      <color rgb="FFFF0000"/>
      <name val="Verdana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3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39997558519241921"/>
        <bgColor indexed="3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3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1" fillId="0" borderId="0"/>
    <xf numFmtId="0" fontId="14" fillId="0" borderId="0"/>
    <xf numFmtId="165" fontId="11" fillId="0" borderId="0" applyFill="0" applyBorder="0" applyAlignment="0" applyProtection="0"/>
    <xf numFmtId="44" fontId="15" fillId="0" borderId="0" applyFont="0" applyFill="0" applyBorder="0" applyAlignment="0" applyProtection="0"/>
    <xf numFmtId="167" fontId="16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</cellStyleXfs>
  <cellXfs count="104">
    <xf numFmtId="0" fontId="0" fillId="0" borderId="0" xfId="0"/>
    <xf numFmtId="0" fontId="7" fillId="2" borderId="3" xfId="3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9" fontId="8" fillId="0" borderId="4" xfId="0" applyNumberFormat="1" applyFont="1" applyBorder="1" applyAlignment="1">
      <alignment horizontal="center" vertical="center"/>
    </xf>
    <xf numFmtId="0" fontId="9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4" borderId="4" xfId="4" applyFont="1" applyFill="1" applyBorder="1" applyAlignment="1" applyProtection="1">
      <alignment horizontal="center" vertical="center" wrapText="1"/>
      <protection locked="0"/>
    </xf>
    <xf numFmtId="0" fontId="13" fillId="4" borderId="4" xfId="4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9" fillId="4" borderId="4" xfId="4" applyFont="1" applyFill="1" applyBorder="1" applyAlignment="1" applyProtection="1">
      <alignment horizontal="center" vertical="center" wrapText="1"/>
      <protection locked="0"/>
    </xf>
    <xf numFmtId="9" fontId="19" fillId="5" borderId="4" xfId="5" applyNumberFormat="1" applyFont="1" applyFill="1" applyBorder="1" applyAlignment="1" applyProtection="1">
      <alignment horizontal="center" vertical="center" wrapText="1"/>
      <protection locked="0"/>
    </xf>
    <xf numFmtId="0" fontId="21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wrapText="1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9" fontId="0" fillId="0" borderId="4" xfId="0" applyNumberFormat="1" applyBorder="1" applyAlignment="1">
      <alignment horizontal="center" vertical="center" wrapText="1"/>
    </xf>
    <xf numFmtId="49" fontId="19" fillId="7" borderId="4" xfId="5" applyNumberFormat="1" applyFont="1" applyFill="1" applyBorder="1" applyAlignment="1" applyProtection="1">
      <alignment horizontal="center" vertical="center" wrapText="1"/>
      <protection locked="0"/>
    </xf>
    <xf numFmtId="165" fontId="19" fillId="7" borderId="4" xfId="6" applyFont="1" applyFill="1" applyBorder="1" applyAlignment="1" applyProtection="1">
      <alignment horizontal="center" vertical="center" wrapText="1"/>
      <protection locked="0"/>
    </xf>
    <xf numFmtId="166" fontId="19" fillId="8" borderId="4" xfId="7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right" vertical="center" wrapText="1"/>
    </xf>
    <xf numFmtId="9" fontId="0" fillId="3" borderId="4" xfId="2" applyFont="1" applyFill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65" fontId="19" fillId="6" borderId="4" xfId="6" applyFont="1" applyFill="1" applyBorder="1" applyAlignment="1" applyProtection="1">
      <alignment horizontal="center" vertical="center" wrapText="1"/>
      <protection locked="0"/>
    </xf>
    <xf numFmtId="166" fontId="19" fillId="9" borderId="4" xfId="7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7" fillId="0" borderId="4" xfId="0" applyFont="1" applyBorder="1" applyAlignment="1">
      <alignment horizontal="center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164" fontId="17" fillId="3" borderId="4" xfId="0" applyNumberFormat="1" applyFont="1" applyFill="1" applyBorder="1" applyAlignment="1">
      <alignment horizontal="right" vertical="center" wrapText="1"/>
    </xf>
    <xf numFmtId="168" fontId="17" fillId="3" borderId="4" xfId="0" applyNumberFormat="1" applyFont="1" applyFill="1" applyBorder="1" applyAlignment="1">
      <alignment horizontal="right" vertical="center" wrapText="1"/>
    </xf>
    <xf numFmtId="164" fontId="0" fillId="0" borderId="4" xfId="0" applyNumberFormat="1" applyBorder="1" applyAlignment="1">
      <alignment vertical="center"/>
    </xf>
    <xf numFmtId="0" fontId="0" fillId="3" borderId="4" xfId="0" applyFill="1" applyBorder="1" applyAlignment="1">
      <alignment horizontal="left" vertical="center" wrapText="1"/>
    </xf>
    <xf numFmtId="44" fontId="0" fillId="3" borderId="4" xfId="9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right" vertical="center" wrapText="1"/>
    </xf>
    <xf numFmtId="49" fontId="19" fillId="6" borderId="4" xfId="5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1" fontId="0" fillId="0" borderId="4" xfId="0" applyNumberForma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6" fillId="0" borderId="0" xfId="0" applyFont="1"/>
    <xf numFmtId="7" fontId="0" fillId="3" borderId="4" xfId="0" applyNumberFormat="1" applyFill="1" applyBorder="1" applyAlignment="1">
      <alignment horizontal="right" vertical="center"/>
    </xf>
    <xf numFmtId="7" fontId="0" fillId="0" borderId="4" xfId="0" applyNumberFormat="1" applyBorder="1" applyAlignment="1">
      <alignment horizontal="center" vertical="center"/>
    </xf>
    <xf numFmtId="7" fontId="0" fillId="0" borderId="4" xfId="0" applyNumberFormat="1" applyBorder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44" fontId="8" fillId="0" borderId="4" xfId="1" applyNumberFormat="1" applyFont="1" applyBorder="1" applyAlignment="1">
      <alignment horizontal="center" vertical="center" wrapText="1"/>
    </xf>
    <xf numFmtId="44" fontId="8" fillId="3" borderId="4" xfId="1" applyNumberFormat="1" applyFont="1" applyFill="1" applyBorder="1" applyAlignment="1">
      <alignment horizontal="center" vertical="center" wrapText="1"/>
    </xf>
    <xf numFmtId="44" fontId="8" fillId="0" borderId="4" xfId="0" applyNumberFormat="1" applyFont="1" applyBorder="1" applyAlignment="1">
      <alignment horizontal="right" vertical="center"/>
    </xf>
    <xf numFmtId="0" fontId="10" fillId="3" borderId="6" xfId="0" applyFont="1" applyFill="1" applyBorder="1" applyAlignment="1">
      <alignment vertical="center"/>
    </xf>
    <xf numFmtId="44" fontId="10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center" vertical="center" wrapText="1" shrinkToFit="1"/>
    </xf>
    <xf numFmtId="0" fontId="23" fillId="3" borderId="1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vertical="center"/>
    </xf>
    <xf numFmtId="49" fontId="19" fillId="7" borderId="3" xfId="5" applyNumberFormat="1" applyFont="1" applyFill="1" applyBorder="1" applyAlignment="1" applyProtection="1">
      <alignment horizontal="center" vertical="center" wrapText="1"/>
      <protection locked="0"/>
    </xf>
    <xf numFmtId="0" fontId="19" fillId="4" borderId="3" xfId="4" applyFont="1" applyFill="1" applyBorder="1" applyAlignment="1" applyProtection="1">
      <alignment horizontal="center" vertical="center" wrapText="1"/>
      <protection locked="0"/>
    </xf>
    <xf numFmtId="9" fontId="19" fillId="5" borderId="3" xfId="5" applyNumberFormat="1" applyFont="1" applyFill="1" applyBorder="1" applyAlignment="1" applyProtection="1">
      <alignment horizontal="center" vertical="center" wrapText="1"/>
      <protection locked="0"/>
    </xf>
    <xf numFmtId="165" fontId="19" fillId="7" borderId="3" xfId="6" applyFont="1" applyFill="1" applyBorder="1" applyAlignment="1" applyProtection="1">
      <alignment horizontal="center" vertical="center" wrapText="1"/>
      <protection locked="0"/>
    </xf>
    <xf numFmtId="166" fontId="19" fillId="8" borderId="3" xfId="7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>
      <alignment horizontal="right" vertical="center"/>
    </xf>
    <xf numFmtId="44" fontId="10" fillId="3" borderId="5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7" fontId="0" fillId="0" borderId="4" xfId="0" applyNumberFormat="1" applyBorder="1"/>
    <xf numFmtId="0" fontId="2" fillId="0" borderId="4" xfId="0" applyFont="1" applyBorder="1" applyAlignment="1">
      <alignment horizontal="right"/>
    </xf>
    <xf numFmtId="164" fontId="0" fillId="3" borderId="5" xfId="0" applyNumberFormat="1" applyFill="1" applyBorder="1" applyAlignment="1">
      <alignment horizontal="right" vertical="center" wrapText="1"/>
    </xf>
    <xf numFmtId="44" fontId="8" fillId="0" borderId="4" xfId="0" applyNumberFormat="1" applyFont="1" applyBorder="1" applyAlignment="1">
      <alignment horizontal="center" vertical="center"/>
    </xf>
    <xf numFmtId="49" fontId="19" fillId="10" borderId="3" xfId="5" applyNumberFormat="1" applyFont="1" applyFill="1" applyBorder="1" applyAlignment="1" applyProtection="1">
      <alignment horizontal="center" vertical="center" wrapText="1"/>
      <protection locked="0"/>
    </xf>
    <xf numFmtId="165" fontId="19" fillId="10" borderId="3" xfId="6" applyFont="1" applyFill="1" applyBorder="1" applyAlignment="1" applyProtection="1">
      <alignment horizontal="center" vertical="center" wrapText="1"/>
      <protection locked="0"/>
    </xf>
    <xf numFmtId="166" fontId="19" fillId="11" borderId="3" xfId="7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right" vertical="center"/>
    </xf>
    <xf numFmtId="1" fontId="24" fillId="3" borderId="4" xfId="0" applyNumberFormat="1" applyFont="1" applyFill="1" applyBorder="1" applyAlignment="1">
      <alignment horizontal="center" vertical="center" wrapText="1"/>
    </xf>
    <xf numFmtId="44" fontId="8" fillId="0" borderId="4" xfId="0" applyNumberFormat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shrinkToFit="1"/>
    </xf>
    <xf numFmtId="1" fontId="24" fillId="3" borderId="4" xfId="0" applyNumberFormat="1" applyFont="1" applyFill="1" applyBorder="1" applyAlignment="1">
      <alignment horizontal="center" vertical="center" shrinkToFit="1"/>
    </xf>
    <xf numFmtId="44" fontId="8" fillId="0" borderId="4" xfId="0" applyNumberFormat="1" applyFont="1" applyBorder="1" applyAlignment="1">
      <alignment horizontal="center" vertical="center" shrinkToFit="1"/>
    </xf>
    <xf numFmtId="9" fontId="8" fillId="3" borderId="4" xfId="0" applyNumberFormat="1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 wrapText="1"/>
    </xf>
    <xf numFmtId="44" fontId="8" fillId="3" borderId="4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5" fillId="0" borderId="0" xfId="0" applyFont="1"/>
    <xf numFmtId="0" fontId="2" fillId="0" borderId="5" xfId="0" applyFont="1" applyBorder="1" applyAlignment="1">
      <alignment horizontal="right"/>
    </xf>
    <xf numFmtId="7" fontId="0" fillId="0" borderId="5" xfId="0" applyNumberFormat="1" applyBorder="1"/>
    <xf numFmtId="7" fontId="0" fillId="0" borderId="5" xfId="0" applyNumberForma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44" fontId="8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25" fillId="0" borderId="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9" fontId="0" fillId="0" borderId="5" xfId="0" applyNumberFormat="1" applyBorder="1" applyAlignment="1">
      <alignment horizontal="center" vertical="center" wrapText="1"/>
    </xf>
  </cellXfs>
  <cellStyles count="12">
    <cellStyle name="Dziesiętny" xfId="1" builtinId="3"/>
    <cellStyle name="Normalny" xfId="0" builtinId="0"/>
    <cellStyle name="Normalny 2" xfId="11" xr:uid="{7A19CBD9-5620-45B7-987B-EB0C3E7E4D53}"/>
    <cellStyle name="Normalny 3" xfId="10" xr:uid="{08D2348B-8D31-4A0D-B182-20351A004151}"/>
    <cellStyle name="Normalny 7" xfId="4" xr:uid="{52BE1B07-1604-44FA-AE15-3B41B665E1DB}"/>
    <cellStyle name="Normalny 7 3" xfId="5" xr:uid="{7AF02B21-C92D-41D8-95CD-79C1F2E522D7}"/>
    <cellStyle name="Normalny_Arkusz1" xfId="3" xr:uid="{C51FB201-7DF8-40FF-BB2D-FDC10FA312BB}"/>
    <cellStyle name="Procentowy" xfId="2" builtinId="5"/>
    <cellStyle name="Walutowy" xfId="9" builtinId="4"/>
    <cellStyle name="Walutowy 10" xfId="6" xr:uid="{8E9B9E84-0436-4A00-A52F-28A54456CADD}"/>
    <cellStyle name="Walutowy 2 3" xfId="8" xr:uid="{B15A2D26-957B-4CBC-9131-A386E4F3AD3E}"/>
    <cellStyle name="Walutowy 2 3 2" xfId="7" xr:uid="{E133A494-5361-4166-89E0-57F632CE257B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BF5B-012C-45AB-BB4B-4B996209BA09}">
  <sheetPr>
    <pageSetUpPr fitToPage="1"/>
  </sheetPr>
  <dimension ref="A2:R23"/>
  <sheetViews>
    <sheetView tabSelected="1" zoomScale="70" zoomScaleNormal="70" workbookViewId="0">
      <selection activeCell="S14" sqref="S14"/>
    </sheetView>
  </sheetViews>
  <sheetFormatPr defaultColWidth="31.7109375" defaultRowHeight="15" x14ac:dyDescent="0.25"/>
  <cols>
    <col min="1" max="1" width="8.140625" customWidth="1"/>
    <col min="2" max="2" width="60.5703125" customWidth="1"/>
    <col min="3" max="3" width="16.5703125" customWidth="1"/>
    <col min="4" max="4" width="11.7109375" customWidth="1"/>
    <col min="5" max="5" width="17" customWidth="1"/>
    <col min="6" max="6" width="18.85546875" customWidth="1"/>
    <col min="7" max="7" width="20.140625" customWidth="1"/>
    <col min="8" max="8" width="21" customWidth="1"/>
    <col min="9" max="9" width="21.28515625" customWidth="1"/>
    <col min="10" max="10" width="19.85546875" customWidth="1"/>
    <col min="11" max="11" width="20.42578125" customWidth="1"/>
    <col min="12" max="12" width="20.140625" customWidth="1"/>
    <col min="13" max="14" width="20.7109375" customWidth="1"/>
    <col min="15" max="15" width="25.140625" customWidth="1"/>
    <col min="16" max="16" width="23.85546875" customWidth="1"/>
  </cols>
  <sheetData>
    <row r="2" spans="1:18" ht="15" customHeight="1" x14ac:dyDescent="0.25">
      <c r="A2" s="87"/>
      <c r="C2" s="87"/>
      <c r="H2" s="100" t="s">
        <v>151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4" spans="1:18" x14ac:dyDescent="0.25">
      <c r="A4" s="101" t="s">
        <v>116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6" spans="1:18" ht="25.5" customHeight="1" x14ac:dyDescent="0.3">
      <c r="B6" s="44" t="s">
        <v>111</v>
      </c>
      <c r="G6" s="98" t="s">
        <v>102</v>
      </c>
      <c r="H6" s="98"/>
      <c r="I6" s="98"/>
      <c r="J6" s="98"/>
      <c r="K6" s="99"/>
      <c r="L6" s="97" t="s">
        <v>108</v>
      </c>
      <c r="M6" s="97"/>
      <c r="N6" s="97"/>
      <c r="O6" s="97"/>
      <c r="P6" s="97"/>
    </row>
    <row r="7" spans="1:18" ht="72.75" customHeight="1" x14ac:dyDescent="0.25">
      <c r="A7" s="1" t="s">
        <v>0</v>
      </c>
      <c r="B7" s="1" t="s">
        <v>1</v>
      </c>
      <c r="C7" s="61" t="s">
        <v>12</v>
      </c>
      <c r="D7" s="62" t="s">
        <v>17</v>
      </c>
      <c r="E7" s="62" t="s">
        <v>149</v>
      </c>
      <c r="F7" s="62" t="s">
        <v>150</v>
      </c>
      <c r="G7" s="60" t="s">
        <v>32</v>
      </c>
      <c r="H7" s="63" t="s">
        <v>18</v>
      </c>
      <c r="I7" s="63" t="s">
        <v>21</v>
      </c>
      <c r="J7" s="64" t="s">
        <v>22</v>
      </c>
      <c r="K7" s="64" t="s">
        <v>23</v>
      </c>
      <c r="L7" s="73" t="s">
        <v>103</v>
      </c>
      <c r="M7" s="74" t="s">
        <v>104</v>
      </c>
      <c r="N7" s="74" t="s">
        <v>105</v>
      </c>
      <c r="O7" s="75" t="s">
        <v>106</v>
      </c>
      <c r="P7" s="75" t="s">
        <v>107</v>
      </c>
      <c r="Q7" s="12" t="s">
        <v>109</v>
      </c>
      <c r="R7" s="12" t="s">
        <v>110</v>
      </c>
    </row>
    <row r="8" spans="1:18" ht="157.5" x14ac:dyDescent="0.25">
      <c r="A8" s="2">
        <v>1</v>
      </c>
      <c r="B8" s="67" t="s">
        <v>61</v>
      </c>
      <c r="C8" s="67" t="s">
        <v>99</v>
      </c>
      <c r="D8" s="4"/>
      <c r="E8" s="4"/>
      <c r="F8" s="4"/>
      <c r="G8" s="68">
        <v>140</v>
      </c>
      <c r="H8" s="72"/>
      <c r="I8" s="48"/>
      <c r="J8" s="51"/>
      <c r="K8" s="48"/>
      <c r="L8" s="68">
        <v>28</v>
      </c>
      <c r="M8" s="72"/>
      <c r="N8" s="48"/>
      <c r="O8" s="51"/>
      <c r="P8" s="48"/>
      <c r="Q8" s="31"/>
      <c r="R8" s="31"/>
    </row>
    <row r="9" spans="1:18" ht="15.75" x14ac:dyDescent="0.25">
      <c r="A9" s="2">
        <v>2</v>
      </c>
      <c r="B9" s="67" t="s">
        <v>62</v>
      </c>
      <c r="C9" s="67" t="s">
        <v>100</v>
      </c>
      <c r="D9" s="4"/>
      <c r="E9" s="4"/>
      <c r="F9" s="4"/>
      <c r="G9" s="68">
        <v>5</v>
      </c>
      <c r="H9" s="72"/>
      <c r="I9" s="48"/>
      <c r="J9" s="51"/>
      <c r="K9" s="48"/>
      <c r="L9" s="68">
        <v>2</v>
      </c>
      <c r="M9" s="72"/>
      <c r="N9" s="48"/>
      <c r="O9" s="51"/>
      <c r="P9" s="48"/>
      <c r="Q9" s="31"/>
      <c r="R9" s="31"/>
    </row>
    <row r="10" spans="1:18" ht="15.75" x14ac:dyDescent="0.25">
      <c r="A10" s="2">
        <v>3</v>
      </c>
      <c r="B10" s="67" t="s">
        <v>63</v>
      </c>
      <c r="C10" s="67" t="s">
        <v>100</v>
      </c>
      <c r="D10" s="4"/>
      <c r="E10" s="4"/>
      <c r="F10" s="4"/>
      <c r="G10" s="68">
        <v>3</v>
      </c>
      <c r="H10" s="72"/>
      <c r="I10" s="48"/>
      <c r="J10" s="51"/>
      <c r="K10" s="48"/>
      <c r="L10" s="68">
        <v>1</v>
      </c>
      <c r="M10" s="72"/>
      <c r="N10" s="48"/>
      <c r="O10" s="51"/>
      <c r="P10" s="48"/>
      <c r="Q10" s="31"/>
      <c r="R10" s="31"/>
    </row>
    <row r="11" spans="1:18" ht="63" x14ac:dyDescent="0.25">
      <c r="A11" s="2">
        <v>4</v>
      </c>
      <c r="B11" s="67" t="s">
        <v>64</v>
      </c>
      <c r="C11" s="67" t="s">
        <v>101</v>
      </c>
      <c r="D11" s="4"/>
      <c r="E11" s="4"/>
      <c r="F11" s="4"/>
      <c r="G11" s="68">
        <v>26</v>
      </c>
      <c r="H11" s="72"/>
      <c r="I11" s="48"/>
      <c r="J11" s="51"/>
      <c r="K11" s="48"/>
      <c r="L11" s="68">
        <v>5</v>
      </c>
      <c r="M11" s="72"/>
      <c r="N11" s="48"/>
      <c r="O11" s="51"/>
      <c r="P11" s="48"/>
      <c r="Q11" s="31"/>
      <c r="R11" s="31"/>
    </row>
    <row r="12" spans="1:18" ht="63" x14ac:dyDescent="0.25">
      <c r="A12" s="2">
        <v>5</v>
      </c>
      <c r="B12" s="67" t="s">
        <v>65</v>
      </c>
      <c r="C12" s="67" t="s">
        <v>100</v>
      </c>
      <c r="D12" s="4"/>
      <c r="E12" s="4"/>
      <c r="F12" s="4"/>
      <c r="G12" s="68">
        <v>13</v>
      </c>
      <c r="H12" s="72"/>
      <c r="I12" s="48"/>
      <c r="J12" s="51"/>
      <c r="K12" s="48"/>
      <c r="L12" s="68">
        <v>3</v>
      </c>
      <c r="M12" s="72"/>
      <c r="N12" s="48"/>
      <c r="O12" s="51"/>
      <c r="P12" s="48"/>
      <c r="Q12" s="31"/>
      <c r="R12" s="31"/>
    </row>
    <row r="13" spans="1:18" ht="63" x14ac:dyDescent="0.25">
      <c r="A13" s="2">
        <v>6</v>
      </c>
      <c r="B13" s="67" t="s">
        <v>66</v>
      </c>
      <c r="C13" s="67" t="s">
        <v>100</v>
      </c>
      <c r="D13" s="4"/>
      <c r="E13" s="4"/>
      <c r="F13" s="4"/>
      <c r="G13" s="68">
        <v>23</v>
      </c>
      <c r="H13" s="72"/>
      <c r="I13" s="48"/>
      <c r="J13" s="51"/>
      <c r="K13" s="48"/>
      <c r="L13" s="68">
        <v>4</v>
      </c>
      <c r="M13" s="72"/>
      <c r="N13" s="48"/>
      <c r="O13" s="51"/>
      <c r="P13" s="48"/>
      <c r="Q13" s="31"/>
      <c r="R13" s="31"/>
    </row>
    <row r="14" spans="1:18" ht="63" x14ac:dyDescent="0.25">
      <c r="A14" s="2">
        <v>7</v>
      </c>
      <c r="B14" s="67" t="s">
        <v>67</v>
      </c>
      <c r="C14" s="67" t="s">
        <v>100</v>
      </c>
      <c r="D14" s="4"/>
      <c r="E14" s="4"/>
      <c r="F14" s="4"/>
      <c r="G14" s="68">
        <v>22</v>
      </c>
      <c r="H14" s="72"/>
      <c r="I14" s="48"/>
      <c r="J14" s="51"/>
      <c r="K14" s="48"/>
      <c r="L14" s="68">
        <v>4</v>
      </c>
      <c r="M14" s="72"/>
      <c r="N14" s="48"/>
      <c r="O14" s="51"/>
      <c r="P14" s="48"/>
      <c r="Q14" s="31"/>
      <c r="R14" s="31"/>
    </row>
    <row r="15" spans="1:18" ht="20.25" customHeight="1" x14ac:dyDescent="0.25">
      <c r="A15" s="2">
        <v>8</v>
      </c>
      <c r="B15" s="67" t="s">
        <v>70</v>
      </c>
      <c r="C15" s="67" t="s">
        <v>71</v>
      </c>
      <c r="D15" s="4"/>
      <c r="E15" s="4"/>
      <c r="F15" s="4"/>
      <c r="G15" s="68">
        <v>22</v>
      </c>
      <c r="H15" s="72"/>
      <c r="I15" s="48"/>
      <c r="J15" s="51"/>
      <c r="K15" s="48"/>
      <c r="L15" s="68">
        <v>4</v>
      </c>
      <c r="M15" s="72"/>
      <c r="N15" s="48"/>
      <c r="O15" s="51"/>
      <c r="P15" s="48"/>
      <c r="Q15" s="31"/>
      <c r="R15" s="31"/>
    </row>
    <row r="16" spans="1:18" ht="31.5" x14ac:dyDescent="0.25">
      <c r="A16" s="2">
        <v>9</v>
      </c>
      <c r="B16" s="67" t="s">
        <v>68</v>
      </c>
      <c r="C16" s="67" t="s">
        <v>3</v>
      </c>
      <c r="D16" s="4"/>
      <c r="E16" s="4"/>
      <c r="F16" s="4"/>
      <c r="G16" s="68">
        <v>10</v>
      </c>
      <c r="H16" s="72"/>
      <c r="I16" s="48"/>
      <c r="J16" s="51"/>
      <c r="K16" s="48"/>
      <c r="L16" s="68">
        <v>2</v>
      </c>
      <c r="M16" s="72"/>
      <c r="N16" s="48"/>
      <c r="O16" s="51"/>
      <c r="P16" s="48"/>
      <c r="Q16" s="31"/>
      <c r="R16" s="31"/>
    </row>
    <row r="17" spans="1:18" ht="31.5" x14ac:dyDescent="0.25">
      <c r="A17" s="2">
        <v>10</v>
      </c>
      <c r="B17" s="67" t="s">
        <v>98</v>
      </c>
      <c r="C17" s="67" t="s">
        <v>3</v>
      </c>
      <c r="D17" s="4"/>
      <c r="E17" s="4"/>
      <c r="F17" s="4"/>
      <c r="G17" s="68">
        <v>8</v>
      </c>
      <c r="H17" s="72"/>
      <c r="I17" s="48"/>
      <c r="J17" s="51"/>
      <c r="K17" s="48"/>
      <c r="L17" s="68">
        <v>1</v>
      </c>
      <c r="M17" s="72"/>
      <c r="N17" s="48"/>
      <c r="O17" s="51"/>
      <c r="P17" s="48"/>
      <c r="Q17" s="31"/>
      <c r="R17" s="31"/>
    </row>
    <row r="18" spans="1:18" ht="63" x14ac:dyDescent="0.25">
      <c r="A18" s="2">
        <v>11</v>
      </c>
      <c r="B18" s="67" t="s">
        <v>69</v>
      </c>
      <c r="C18" s="67" t="s">
        <v>100</v>
      </c>
      <c r="D18" s="4"/>
      <c r="E18" s="4"/>
      <c r="F18" s="4"/>
      <c r="G18" s="68">
        <v>12</v>
      </c>
      <c r="H18" s="72"/>
      <c r="I18" s="48"/>
      <c r="J18" s="51"/>
      <c r="K18" s="48"/>
      <c r="L18" s="68">
        <v>2</v>
      </c>
      <c r="M18" s="72"/>
      <c r="N18" s="48"/>
      <c r="O18" s="51"/>
      <c r="P18" s="48"/>
      <c r="Q18" s="31"/>
      <c r="R18" s="31"/>
    </row>
    <row r="19" spans="1:18" ht="15.75" x14ac:dyDescent="0.25">
      <c r="A19" s="5"/>
      <c r="B19" s="5"/>
      <c r="C19" s="5"/>
      <c r="D19" s="5"/>
      <c r="E19" s="5"/>
      <c r="F19" s="5"/>
      <c r="G19" s="5"/>
      <c r="H19" s="59"/>
      <c r="I19" s="65" t="s">
        <v>84</v>
      </c>
      <c r="J19" s="66">
        <f>SUM(J8:J16)</f>
        <v>0</v>
      </c>
      <c r="K19" s="66">
        <f>SUM(K8:K16)</f>
        <v>0</v>
      </c>
      <c r="L19" s="5"/>
      <c r="N19" s="65" t="s">
        <v>84</v>
      </c>
      <c r="O19" s="66">
        <f>SUM(O8:O16)</f>
        <v>0</v>
      </c>
      <c r="P19" s="66">
        <f>SUM(P8:P16)</f>
        <v>0</v>
      </c>
      <c r="Q19" s="66">
        <f>SUM(Q8:Q16)</f>
        <v>0</v>
      </c>
      <c r="R19" s="66">
        <f>SUM(R8:R16)</f>
        <v>0</v>
      </c>
    </row>
    <row r="23" spans="1:18" ht="15.75" x14ac:dyDescent="0.25"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41"/>
    </row>
  </sheetData>
  <mergeCells count="5">
    <mergeCell ref="B23:K23"/>
    <mergeCell ref="L6:P6"/>
    <mergeCell ref="G6:K6"/>
    <mergeCell ref="H2:R2"/>
    <mergeCell ref="A4:N4"/>
  </mergeCells>
  <pageMargins left="0.7" right="0.7" top="0.75" bottom="0.75" header="0.3" footer="0.3"/>
  <pageSetup paperSize="9" scale="3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03183-370E-446A-B5C2-DAA76E4152BA}">
  <sheetPr>
    <pageSetUpPr fitToPage="1"/>
  </sheetPr>
  <dimension ref="A2:R19"/>
  <sheetViews>
    <sheetView topLeftCell="E1" zoomScale="80" zoomScaleNormal="80" workbookViewId="0">
      <selection activeCell="H2" sqref="H2:R2"/>
    </sheetView>
  </sheetViews>
  <sheetFormatPr defaultColWidth="31.7109375" defaultRowHeight="15" x14ac:dyDescent="0.25"/>
  <cols>
    <col min="1" max="1" width="8.140625" customWidth="1"/>
    <col min="2" max="2" width="60.5703125" customWidth="1"/>
    <col min="3" max="3" width="16.5703125" customWidth="1"/>
    <col min="4" max="4" width="11.7109375" customWidth="1"/>
    <col min="5" max="5" width="13.5703125" customWidth="1"/>
    <col min="6" max="6" width="15.85546875" customWidth="1"/>
    <col min="7" max="7" width="20.140625" customWidth="1"/>
    <col min="8" max="8" width="21" customWidth="1"/>
    <col min="9" max="9" width="21.28515625" customWidth="1"/>
    <col min="10" max="10" width="19.85546875" customWidth="1"/>
    <col min="11" max="11" width="20.42578125" customWidth="1"/>
    <col min="12" max="12" width="20.28515625" customWidth="1"/>
    <col min="13" max="13" width="21" customWidth="1"/>
    <col min="14" max="15" width="20.85546875" customWidth="1"/>
    <col min="16" max="16" width="24.140625" customWidth="1"/>
    <col min="17" max="17" width="27.28515625" customWidth="1"/>
    <col min="18" max="18" width="29.28515625" customWidth="1"/>
  </cols>
  <sheetData>
    <row r="2" spans="1:18" ht="15" customHeight="1" x14ac:dyDescent="0.25">
      <c r="A2" s="87"/>
      <c r="C2" s="87"/>
      <c r="H2" s="100" t="s">
        <v>151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4" spans="1:18" x14ac:dyDescent="0.25">
      <c r="A4" s="101" t="s">
        <v>116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8" ht="18" customHeight="1" x14ac:dyDescent="0.25"/>
    <row r="6" spans="1:18" ht="17.25" customHeight="1" x14ac:dyDescent="0.3">
      <c r="B6" s="44" t="s">
        <v>112</v>
      </c>
      <c r="G6" s="97" t="s">
        <v>102</v>
      </c>
      <c r="H6" s="97"/>
      <c r="I6" s="97"/>
      <c r="J6" s="97"/>
      <c r="K6" s="97"/>
      <c r="L6" s="97" t="s">
        <v>108</v>
      </c>
      <c r="M6" s="97"/>
      <c r="N6" s="97"/>
      <c r="O6" s="97"/>
      <c r="P6" s="97"/>
    </row>
    <row r="7" spans="1:18" ht="72.75" customHeight="1" thickBot="1" x14ac:dyDescent="0.3">
      <c r="A7" s="1" t="s">
        <v>0</v>
      </c>
      <c r="B7" s="1" t="s">
        <v>1</v>
      </c>
      <c r="C7" s="13" t="s">
        <v>12</v>
      </c>
      <c r="D7" s="62" t="s">
        <v>17</v>
      </c>
      <c r="E7" s="62" t="s">
        <v>149</v>
      </c>
      <c r="F7" s="62" t="s">
        <v>150</v>
      </c>
      <c r="G7" s="60" t="s">
        <v>32</v>
      </c>
      <c r="H7" s="63" t="s">
        <v>18</v>
      </c>
      <c r="I7" s="22" t="s">
        <v>21</v>
      </c>
      <c r="J7" s="23" t="s">
        <v>22</v>
      </c>
      <c r="K7" s="23" t="s">
        <v>23</v>
      </c>
      <c r="L7" s="73" t="s">
        <v>103</v>
      </c>
      <c r="M7" s="74" t="s">
        <v>104</v>
      </c>
      <c r="N7" s="74" t="s">
        <v>105</v>
      </c>
      <c r="O7" s="75" t="s">
        <v>106</v>
      </c>
      <c r="P7" s="75" t="s">
        <v>107</v>
      </c>
      <c r="Q7" s="12" t="s">
        <v>109</v>
      </c>
      <c r="R7" s="12" t="s">
        <v>110</v>
      </c>
    </row>
    <row r="8" spans="1:18" ht="63.75" thickBot="1" x14ac:dyDescent="0.3">
      <c r="A8" s="2">
        <v>1</v>
      </c>
      <c r="B8" s="55" t="s">
        <v>2</v>
      </c>
      <c r="C8" s="77" t="s">
        <v>85</v>
      </c>
      <c r="D8" s="4"/>
      <c r="E8" s="4"/>
      <c r="F8" s="4"/>
      <c r="G8" s="79">
        <v>5</v>
      </c>
      <c r="H8" s="80"/>
      <c r="I8" s="78"/>
      <c r="J8" s="51"/>
      <c r="K8" s="48"/>
      <c r="L8" s="68">
        <v>1</v>
      </c>
      <c r="M8" s="72"/>
      <c r="N8" s="48"/>
      <c r="O8" s="51"/>
      <c r="P8" s="48"/>
      <c r="Q8" s="31"/>
      <c r="R8" s="31"/>
    </row>
    <row r="9" spans="1:18" ht="32.25" thickBot="1" x14ac:dyDescent="0.3">
      <c r="A9" s="2">
        <v>2</v>
      </c>
      <c r="B9" s="55" t="s">
        <v>4</v>
      </c>
      <c r="C9" s="77" t="s">
        <v>85</v>
      </c>
      <c r="D9" s="4"/>
      <c r="E9" s="4"/>
      <c r="F9" s="4"/>
      <c r="G9" s="79">
        <v>2</v>
      </c>
      <c r="H9" s="80"/>
      <c r="I9" s="78"/>
      <c r="J9" s="51"/>
      <c r="K9" s="48"/>
      <c r="L9" s="68">
        <v>1</v>
      </c>
      <c r="M9" s="72"/>
      <c r="N9" s="48"/>
      <c r="O9" s="51"/>
      <c r="P9" s="48"/>
      <c r="Q9" s="31"/>
      <c r="R9" s="31"/>
    </row>
    <row r="10" spans="1:18" ht="48" thickBot="1" x14ac:dyDescent="0.3">
      <c r="A10" s="2">
        <v>3</v>
      </c>
      <c r="B10" s="55" t="s">
        <v>5</v>
      </c>
      <c r="C10" s="77" t="s">
        <v>86</v>
      </c>
      <c r="D10" s="4"/>
      <c r="E10" s="4"/>
      <c r="F10" s="4"/>
      <c r="G10" s="79">
        <v>4</v>
      </c>
      <c r="H10" s="80"/>
      <c r="I10" s="78"/>
      <c r="J10" s="51"/>
      <c r="K10" s="48"/>
      <c r="L10" s="68">
        <v>1</v>
      </c>
      <c r="M10" s="72"/>
      <c r="N10" s="48"/>
      <c r="O10" s="51"/>
      <c r="P10" s="48"/>
      <c r="Q10" s="31"/>
      <c r="R10" s="31"/>
    </row>
    <row r="11" spans="1:18" ht="32.25" thickBot="1" x14ac:dyDescent="0.3">
      <c r="A11" s="2">
        <v>4</v>
      </c>
      <c r="B11" s="56" t="s">
        <v>6</v>
      </c>
      <c r="C11" s="77" t="s">
        <v>86</v>
      </c>
      <c r="D11" s="81"/>
      <c r="E11" s="81"/>
      <c r="F11" s="81"/>
      <c r="G11" s="82">
        <v>14</v>
      </c>
      <c r="H11" s="83"/>
      <c r="I11" s="78"/>
      <c r="J11" s="51"/>
      <c r="K11" s="48"/>
      <c r="L11" s="68">
        <v>2</v>
      </c>
      <c r="M11" s="72"/>
      <c r="N11" s="48"/>
      <c r="O11" s="51"/>
      <c r="P11" s="48"/>
      <c r="Q11" s="31"/>
      <c r="R11" s="31"/>
    </row>
    <row r="12" spans="1:18" ht="48" thickBot="1" x14ac:dyDescent="0.3">
      <c r="A12" s="2">
        <v>5</v>
      </c>
      <c r="B12" s="57" t="s">
        <v>7</v>
      </c>
      <c r="C12" s="77" t="s">
        <v>86</v>
      </c>
      <c r="D12" s="81"/>
      <c r="E12" s="81"/>
      <c r="F12" s="81"/>
      <c r="G12" s="79">
        <v>4</v>
      </c>
      <c r="H12" s="83"/>
      <c r="I12" s="78"/>
      <c r="J12" s="51"/>
      <c r="K12" s="48"/>
      <c r="L12" s="68">
        <v>1</v>
      </c>
      <c r="M12" s="72"/>
      <c r="N12" s="48"/>
      <c r="O12" s="51"/>
      <c r="P12" s="48"/>
      <c r="Q12" s="31"/>
      <c r="R12" s="31"/>
    </row>
    <row r="13" spans="1:18" ht="63.75" thickBot="1" x14ac:dyDescent="0.3">
      <c r="A13" s="2">
        <v>6</v>
      </c>
      <c r="B13" s="55" t="s">
        <v>8</v>
      </c>
      <c r="C13" s="77" t="s">
        <v>96</v>
      </c>
      <c r="D13" s="4"/>
      <c r="E13" s="4"/>
      <c r="F13" s="4"/>
      <c r="G13" s="79">
        <v>8</v>
      </c>
      <c r="H13" s="80"/>
      <c r="I13" s="78"/>
      <c r="J13" s="51"/>
      <c r="K13" s="48"/>
      <c r="L13" s="68">
        <v>2</v>
      </c>
      <c r="M13" s="72"/>
      <c r="N13" s="48"/>
      <c r="O13" s="51"/>
      <c r="P13" s="48"/>
      <c r="Q13" s="31"/>
      <c r="R13" s="31"/>
    </row>
    <row r="14" spans="1:18" ht="32.25" thickBot="1" x14ac:dyDescent="0.3">
      <c r="A14" s="2">
        <v>7</v>
      </c>
      <c r="B14" s="55" t="s">
        <v>9</v>
      </c>
      <c r="C14" s="77" t="s">
        <v>86</v>
      </c>
      <c r="D14" s="4"/>
      <c r="E14" s="4"/>
      <c r="F14" s="4"/>
      <c r="G14" s="79">
        <v>2</v>
      </c>
      <c r="H14" s="80"/>
      <c r="I14" s="78"/>
      <c r="J14" s="51"/>
      <c r="K14" s="48"/>
      <c r="L14" s="68">
        <v>1</v>
      </c>
      <c r="M14" s="72"/>
      <c r="N14" s="48"/>
      <c r="O14" s="51"/>
      <c r="P14" s="48"/>
      <c r="Q14" s="31"/>
      <c r="R14" s="31"/>
    </row>
    <row r="15" spans="1:18" ht="32.25" thickBot="1" x14ac:dyDescent="0.3">
      <c r="A15" s="2">
        <v>8</v>
      </c>
      <c r="B15" s="55" t="s">
        <v>10</v>
      </c>
      <c r="C15" s="77" t="s">
        <v>86</v>
      </c>
      <c r="D15" s="4"/>
      <c r="E15" s="4"/>
      <c r="F15" s="4"/>
      <c r="G15" s="79">
        <v>1</v>
      </c>
      <c r="H15" s="80"/>
      <c r="I15" s="78"/>
      <c r="J15" s="51"/>
      <c r="K15" s="48"/>
      <c r="L15" s="68">
        <v>1</v>
      </c>
      <c r="M15" s="72"/>
      <c r="N15" s="48"/>
      <c r="O15" s="51"/>
      <c r="P15" s="48"/>
      <c r="Q15" s="31"/>
      <c r="R15" s="31"/>
    </row>
    <row r="16" spans="1:18" ht="63" x14ac:dyDescent="0.25">
      <c r="A16" s="2">
        <v>9</v>
      </c>
      <c r="B16" s="58" t="s">
        <v>11</v>
      </c>
      <c r="C16" s="77" t="s">
        <v>97</v>
      </c>
      <c r="D16" s="84"/>
      <c r="E16" s="84"/>
      <c r="F16" s="84"/>
      <c r="G16" s="85">
        <v>3</v>
      </c>
      <c r="H16" s="86"/>
      <c r="I16" s="78"/>
      <c r="J16" s="51"/>
      <c r="K16" s="48"/>
      <c r="L16" s="68">
        <v>1</v>
      </c>
      <c r="M16" s="72"/>
      <c r="N16" s="48"/>
      <c r="O16" s="51"/>
      <c r="P16" s="48"/>
      <c r="Q16" s="31"/>
      <c r="R16" s="31"/>
    </row>
    <row r="17" spans="1:18" ht="15.75" x14ac:dyDescent="0.25">
      <c r="A17" s="5"/>
      <c r="B17" s="5"/>
      <c r="C17" s="5"/>
      <c r="D17" s="5"/>
      <c r="E17" s="5"/>
      <c r="F17" s="5"/>
      <c r="G17" s="5"/>
      <c r="H17" s="52"/>
      <c r="I17" s="54" t="s">
        <v>84</v>
      </c>
      <c r="J17" s="53">
        <f>SUM(J8:J16)</f>
        <v>0</v>
      </c>
      <c r="K17" s="53">
        <f>SUM(K8:K16)</f>
        <v>0</v>
      </c>
      <c r="L17" s="68"/>
      <c r="M17" s="72"/>
      <c r="N17" s="65" t="s">
        <v>84</v>
      </c>
      <c r="O17" s="66">
        <f>SUM(O7:O15)</f>
        <v>0</v>
      </c>
      <c r="P17" s="66">
        <f>SUM(P7:P15)</f>
        <v>0</v>
      </c>
      <c r="Q17" s="66">
        <f>SUM(Q7:Q15)</f>
        <v>0</v>
      </c>
      <c r="R17" s="66">
        <f>SUM(R7:R15)</f>
        <v>0</v>
      </c>
    </row>
    <row r="19" spans="1:18" ht="15.75" x14ac:dyDescent="0.25"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</row>
  </sheetData>
  <mergeCells count="5">
    <mergeCell ref="B19:L19"/>
    <mergeCell ref="L6:P6"/>
    <mergeCell ref="G6:K6"/>
    <mergeCell ref="H2:R2"/>
    <mergeCell ref="A4:N4"/>
  </mergeCells>
  <pageMargins left="0.7" right="0.7" top="0.75" bottom="0.75" header="0.3" footer="0.3"/>
  <pageSetup paperSize="9" scale="36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C1B5B-6A27-41E2-A64A-3545AAF90D26}">
  <sheetPr>
    <pageSetUpPr fitToPage="1"/>
  </sheetPr>
  <dimension ref="A1:R20"/>
  <sheetViews>
    <sheetView topLeftCell="I1" workbookViewId="0">
      <selection activeCell="H1" sqref="H1:R1"/>
    </sheetView>
  </sheetViews>
  <sheetFormatPr defaultColWidth="31.7109375" defaultRowHeight="15" x14ac:dyDescent="0.25"/>
  <cols>
    <col min="1" max="1" width="8.140625" customWidth="1"/>
    <col min="2" max="2" width="59" customWidth="1"/>
    <col min="3" max="3" width="16.5703125" customWidth="1"/>
    <col min="4" max="4" width="11.7109375" customWidth="1"/>
    <col min="5" max="5" width="13.140625" customWidth="1"/>
    <col min="6" max="6" width="14.140625" customWidth="1"/>
    <col min="7" max="7" width="20.140625" customWidth="1"/>
    <col min="8" max="8" width="21" customWidth="1"/>
    <col min="9" max="9" width="20.85546875" customWidth="1"/>
    <col min="10" max="10" width="19.85546875" customWidth="1"/>
    <col min="11" max="11" width="21.42578125" customWidth="1"/>
    <col min="12" max="12" width="24.42578125" customWidth="1"/>
    <col min="13" max="13" width="20.42578125" customWidth="1"/>
    <col min="14" max="14" width="20.28515625" customWidth="1"/>
    <col min="15" max="15" width="22" customWidth="1"/>
    <col min="16" max="16" width="21.28515625" customWidth="1"/>
    <col min="17" max="17" width="26.140625" customWidth="1"/>
    <col min="18" max="18" width="27.7109375" customWidth="1"/>
  </cols>
  <sheetData>
    <row r="1" spans="1:18" ht="15" customHeight="1" x14ac:dyDescent="0.25">
      <c r="A1" s="87"/>
      <c r="C1" s="87"/>
      <c r="H1" s="100" t="s">
        <v>151</v>
      </c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3" spans="1:18" x14ac:dyDescent="0.25">
      <c r="A3" s="101" t="s">
        <v>116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spans="1:18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1:18" ht="15" customHeight="1" x14ac:dyDescent="0.3">
      <c r="B5" s="44" t="s">
        <v>113</v>
      </c>
      <c r="G5" s="97" t="s">
        <v>102</v>
      </c>
      <c r="H5" s="97"/>
      <c r="I5" s="97"/>
      <c r="J5" s="97"/>
      <c r="K5" s="97"/>
      <c r="L5" s="97" t="s">
        <v>108</v>
      </c>
      <c r="M5" s="97"/>
      <c r="N5" s="97"/>
      <c r="O5" s="97"/>
      <c r="P5" s="97"/>
    </row>
    <row r="6" spans="1:18" ht="72.75" customHeight="1" x14ac:dyDescent="0.25">
      <c r="A6" s="1" t="s">
        <v>0</v>
      </c>
      <c r="B6" s="1" t="s">
        <v>1</v>
      </c>
      <c r="C6" s="13" t="s">
        <v>12</v>
      </c>
      <c r="D6" s="14" t="s">
        <v>17</v>
      </c>
      <c r="E6" s="62" t="s">
        <v>149</v>
      </c>
      <c r="F6" s="62" t="s">
        <v>150</v>
      </c>
      <c r="G6" s="21" t="s">
        <v>32</v>
      </c>
      <c r="H6" s="22" t="s">
        <v>18</v>
      </c>
      <c r="I6" s="22" t="s">
        <v>21</v>
      </c>
      <c r="J6" s="23" t="s">
        <v>22</v>
      </c>
      <c r="K6" s="23" t="s">
        <v>23</v>
      </c>
      <c r="L6" s="73" t="s">
        <v>103</v>
      </c>
      <c r="M6" s="74" t="s">
        <v>104</v>
      </c>
      <c r="N6" s="74" t="s">
        <v>105</v>
      </c>
      <c r="O6" s="75" t="s">
        <v>106</v>
      </c>
      <c r="P6" s="75" t="s">
        <v>107</v>
      </c>
      <c r="Q6" s="76" t="s">
        <v>109</v>
      </c>
      <c r="R6" s="76" t="s">
        <v>110</v>
      </c>
    </row>
    <row r="7" spans="1:18" ht="31.5" x14ac:dyDescent="0.25">
      <c r="A7" s="2">
        <v>1</v>
      </c>
      <c r="B7" s="3" t="s">
        <v>89</v>
      </c>
      <c r="C7" s="2" t="s">
        <v>85</v>
      </c>
      <c r="D7" s="4">
        <v>0.08</v>
      </c>
      <c r="E7" s="4"/>
      <c r="F7" s="4"/>
      <c r="G7" s="2">
        <v>30</v>
      </c>
      <c r="H7" s="49"/>
      <c r="I7" s="48"/>
      <c r="J7" s="51"/>
      <c r="K7" s="48"/>
      <c r="L7" s="2">
        <v>5</v>
      </c>
      <c r="M7" s="31"/>
      <c r="N7" s="31"/>
      <c r="O7" s="31"/>
      <c r="P7" s="31"/>
      <c r="Q7" s="31"/>
      <c r="R7" s="31"/>
    </row>
    <row r="8" spans="1:18" ht="31.5" x14ac:dyDescent="0.25">
      <c r="A8" s="2">
        <v>2</v>
      </c>
      <c r="B8" s="3" t="s">
        <v>90</v>
      </c>
      <c r="C8" s="2" t="s">
        <v>86</v>
      </c>
      <c r="D8" s="4">
        <v>0.08</v>
      </c>
      <c r="E8" s="4"/>
      <c r="F8" s="4"/>
      <c r="G8" s="2">
        <v>30</v>
      </c>
      <c r="H8" s="49"/>
      <c r="I8" s="48"/>
      <c r="J8" s="51"/>
      <c r="K8" s="48"/>
      <c r="L8" s="2">
        <v>5</v>
      </c>
      <c r="M8" s="31"/>
      <c r="N8" s="31"/>
      <c r="O8" s="31"/>
      <c r="P8" s="31"/>
      <c r="Q8" s="31"/>
      <c r="R8" s="31"/>
    </row>
    <row r="9" spans="1:18" ht="31.5" x14ac:dyDescent="0.25">
      <c r="A9" s="2">
        <v>3</v>
      </c>
      <c r="B9" s="3" t="s">
        <v>91</v>
      </c>
      <c r="C9" s="2" t="s">
        <v>86</v>
      </c>
      <c r="D9" s="4">
        <v>0.08</v>
      </c>
      <c r="E9" s="4"/>
      <c r="F9" s="4"/>
      <c r="G9" s="2">
        <v>15</v>
      </c>
      <c r="H9" s="49"/>
      <c r="I9" s="48"/>
      <c r="J9" s="51"/>
      <c r="K9" s="48"/>
      <c r="L9" s="2">
        <v>3</v>
      </c>
      <c r="M9" s="31"/>
      <c r="N9" s="31"/>
      <c r="O9" s="31"/>
      <c r="P9" s="31"/>
      <c r="Q9" s="31"/>
      <c r="R9" s="31"/>
    </row>
    <row r="10" spans="1:18" ht="15.75" x14ac:dyDescent="0.25">
      <c r="A10" s="2">
        <v>4</v>
      </c>
      <c r="B10" s="3" t="s">
        <v>92</v>
      </c>
      <c r="C10" s="2" t="s">
        <v>85</v>
      </c>
      <c r="D10" s="4">
        <v>0.08</v>
      </c>
      <c r="E10" s="4"/>
      <c r="F10" s="4"/>
      <c r="G10" s="2">
        <v>30</v>
      </c>
      <c r="H10" s="49"/>
      <c r="I10" s="48"/>
      <c r="J10" s="51"/>
      <c r="K10" s="48"/>
      <c r="L10" s="2">
        <v>5</v>
      </c>
      <c r="M10" s="31"/>
      <c r="N10" s="31"/>
      <c r="O10" s="31"/>
      <c r="P10" s="31"/>
      <c r="Q10" s="31"/>
      <c r="R10" s="31"/>
    </row>
    <row r="11" spans="1:18" ht="15.75" x14ac:dyDescent="0.25">
      <c r="A11" s="2">
        <v>5</v>
      </c>
      <c r="B11" s="3" t="s">
        <v>93</v>
      </c>
      <c r="C11" s="2" t="s">
        <v>86</v>
      </c>
      <c r="D11" s="4">
        <v>0.08</v>
      </c>
      <c r="E11" s="4"/>
      <c r="F11" s="4"/>
      <c r="G11" s="2">
        <v>6</v>
      </c>
      <c r="H11" s="49"/>
      <c r="I11" s="48"/>
      <c r="J11" s="51"/>
      <c r="K11" s="48"/>
      <c r="L11" s="2">
        <v>1</v>
      </c>
      <c r="M11" s="31"/>
      <c r="N11" s="31"/>
      <c r="O11" s="31"/>
      <c r="P11" s="31"/>
      <c r="Q11" s="31"/>
      <c r="R11" s="31"/>
    </row>
    <row r="12" spans="1:18" ht="15.75" x14ac:dyDescent="0.25">
      <c r="A12" s="2">
        <v>6</v>
      </c>
      <c r="B12" s="3" t="s">
        <v>94</v>
      </c>
      <c r="C12" s="2" t="s">
        <v>86</v>
      </c>
      <c r="D12" s="4">
        <v>0.23</v>
      </c>
      <c r="E12" s="4"/>
      <c r="F12" s="4"/>
      <c r="G12" s="2">
        <v>3</v>
      </c>
      <c r="H12" s="49"/>
      <c r="I12" s="48"/>
      <c r="J12" s="51"/>
      <c r="K12" s="48"/>
      <c r="L12" s="2">
        <v>1</v>
      </c>
      <c r="M12" s="31"/>
      <c r="N12" s="31"/>
      <c r="O12" s="31"/>
      <c r="P12" s="31"/>
      <c r="Q12" s="31"/>
      <c r="R12" s="31"/>
    </row>
    <row r="13" spans="1:18" ht="31.5" x14ac:dyDescent="0.25">
      <c r="A13" s="2">
        <v>7</v>
      </c>
      <c r="B13" s="3" t="s">
        <v>13</v>
      </c>
      <c r="C13" s="2" t="s">
        <v>88</v>
      </c>
      <c r="D13" s="4">
        <v>0.23</v>
      </c>
      <c r="E13" s="4"/>
      <c r="F13" s="4"/>
      <c r="G13" s="2" t="s">
        <v>88</v>
      </c>
      <c r="H13" s="49"/>
      <c r="I13" s="48"/>
      <c r="J13" s="51"/>
      <c r="K13" s="48"/>
      <c r="L13" s="2">
        <v>400</v>
      </c>
      <c r="M13" s="31"/>
      <c r="N13" s="31"/>
      <c r="O13" s="31"/>
      <c r="P13" s="31"/>
      <c r="Q13" s="31"/>
      <c r="R13" s="31"/>
    </row>
    <row r="14" spans="1:18" ht="31.5" x14ac:dyDescent="0.25">
      <c r="A14" s="2">
        <v>8</v>
      </c>
      <c r="B14" s="3" t="s">
        <v>95</v>
      </c>
      <c r="C14" s="2" t="s">
        <v>87</v>
      </c>
      <c r="D14" s="4">
        <v>0.08</v>
      </c>
      <c r="E14" s="4"/>
      <c r="F14" s="4"/>
      <c r="G14" s="2">
        <v>66</v>
      </c>
      <c r="H14" s="49"/>
      <c r="I14" s="48"/>
      <c r="J14" s="51"/>
      <c r="K14" s="48"/>
      <c r="L14" s="2">
        <v>11</v>
      </c>
      <c r="M14" s="31"/>
      <c r="N14" s="31"/>
      <c r="O14" s="31"/>
      <c r="P14" s="31"/>
      <c r="Q14" s="31"/>
      <c r="R14" s="31"/>
    </row>
    <row r="15" spans="1:18" ht="63" x14ac:dyDescent="0.25">
      <c r="A15" s="2">
        <v>9</v>
      </c>
      <c r="B15" s="3" t="s">
        <v>14</v>
      </c>
      <c r="C15" s="2" t="s">
        <v>3</v>
      </c>
      <c r="D15" s="4">
        <v>0.23</v>
      </c>
      <c r="E15" s="4"/>
      <c r="F15" s="4"/>
      <c r="G15" s="2">
        <v>120</v>
      </c>
      <c r="H15" s="50"/>
      <c r="I15" s="48"/>
      <c r="J15" s="51"/>
      <c r="K15" s="48"/>
      <c r="L15" s="2">
        <v>24</v>
      </c>
      <c r="M15" s="31"/>
      <c r="N15" s="31"/>
      <c r="O15" s="31"/>
      <c r="P15" s="31"/>
      <c r="Q15" s="31"/>
      <c r="R15" s="31"/>
    </row>
    <row r="16" spans="1:18" ht="15.75" x14ac:dyDescent="0.25">
      <c r="A16" s="5"/>
      <c r="B16" s="5"/>
      <c r="C16" s="5"/>
      <c r="D16" s="5"/>
      <c r="E16" s="5"/>
      <c r="F16" s="5"/>
      <c r="G16" s="5"/>
      <c r="H16" s="52"/>
      <c r="I16" s="54" t="s">
        <v>84</v>
      </c>
      <c r="J16" s="53">
        <f>SUM(J7:J15)</f>
        <v>0</v>
      </c>
      <c r="K16" s="53">
        <f>SUM(K7:K15)</f>
        <v>0</v>
      </c>
      <c r="L16" s="68"/>
      <c r="M16" s="72"/>
      <c r="N16" s="65" t="s">
        <v>84</v>
      </c>
      <c r="O16" s="66">
        <f>SUM(O6:O14)</f>
        <v>0</v>
      </c>
      <c r="P16" s="66">
        <f>SUM(P6:P14)</f>
        <v>0</v>
      </c>
      <c r="Q16" s="66">
        <f>SUM(Q6:Q14)</f>
        <v>0</v>
      </c>
      <c r="R16" s="66">
        <f>SUM(R6:R14)</f>
        <v>0</v>
      </c>
    </row>
    <row r="20" spans="2:11" ht="15.75" x14ac:dyDescent="0.25">
      <c r="B20" s="96"/>
      <c r="C20" s="96"/>
      <c r="D20" s="96"/>
      <c r="E20" s="96"/>
      <c r="F20" s="96"/>
      <c r="G20" s="96"/>
      <c r="H20" s="96"/>
      <c r="I20" s="96"/>
      <c r="J20" s="96"/>
      <c r="K20" s="96"/>
    </row>
  </sheetData>
  <mergeCells count="5">
    <mergeCell ref="B20:K20"/>
    <mergeCell ref="L5:P5"/>
    <mergeCell ref="G5:K5"/>
    <mergeCell ref="H1:R1"/>
    <mergeCell ref="A3:N3"/>
  </mergeCells>
  <pageMargins left="0.7" right="0.7" top="0.75" bottom="0.75" header="0.3" footer="0.3"/>
  <pageSetup paperSize="9" scale="3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510C0-7EB1-459A-A5E0-618A66E9BF73}">
  <sheetPr>
    <pageSetUpPr fitToPage="1"/>
  </sheetPr>
  <dimension ref="A1:R30"/>
  <sheetViews>
    <sheetView topLeftCell="E1" workbookViewId="0">
      <selection activeCell="H2" sqref="H2:R2"/>
    </sheetView>
  </sheetViews>
  <sheetFormatPr defaultRowHeight="15" x14ac:dyDescent="0.25"/>
  <cols>
    <col min="2" max="2" width="63.28515625" customWidth="1"/>
    <col min="3" max="3" width="14.140625" customWidth="1"/>
    <col min="5" max="5" width="11.85546875" customWidth="1"/>
    <col min="6" max="6" width="12.42578125" customWidth="1"/>
    <col min="7" max="7" width="18" customWidth="1"/>
    <col min="8" max="8" width="13.7109375" customWidth="1"/>
    <col min="9" max="9" width="14.140625" customWidth="1"/>
    <col min="10" max="10" width="17.7109375" customWidth="1"/>
    <col min="11" max="11" width="15.7109375" customWidth="1"/>
    <col min="12" max="12" width="19" customWidth="1"/>
    <col min="13" max="13" width="21.7109375" customWidth="1"/>
    <col min="14" max="14" width="21" customWidth="1"/>
    <col min="15" max="15" width="22" customWidth="1"/>
    <col min="16" max="16" width="21.28515625" customWidth="1"/>
    <col min="17" max="17" width="21.7109375" customWidth="1"/>
    <col min="18" max="18" width="22" customWidth="1"/>
  </cols>
  <sheetData>
    <row r="1" spans="1:18" ht="15" customHeight="1" x14ac:dyDescent="0.3">
      <c r="A1" s="102"/>
      <c r="B1" s="102"/>
      <c r="C1" s="102"/>
      <c r="D1" s="44"/>
      <c r="E1" s="44"/>
      <c r="F1" s="44"/>
      <c r="G1" s="44"/>
      <c r="H1" s="44"/>
      <c r="I1" s="44"/>
      <c r="J1" s="44"/>
      <c r="K1" s="44"/>
    </row>
    <row r="2" spans="1:18" ht="15" customHeight="1" x14ac:dyDescent="0.25">
      <c r="A2" s="87"/>
      <c r="C2" s="87"/>
      <c r="H2" s="100" t="s">
        <v>151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4" spans="1:18" x14ac:dyDescent="0.25">
      <c r="A4" s="101" t="s">
        <v>116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6" spans="1:18" ht="15.75" x14ac:dyDescent="0.25">
      <c r="B6" s="89" t="s">
        <v>117</v>
      </c>
      <c r="G6" s="97" t="s">
        <v>102</v>
      </c>
      <c r="H6" s="97"/>
      <c r="I6" s="97"/>
      <c r="J6" s="97"/>
      <c r="K6" s="97"/>
      <c r="L6" s="97" t="s">
        <v>108</v>
      </c>
      <c r="M6" s="97"/>
      <c r="N6" s="97"/>
      <c r="O6" s="97"/>
      <c r="P6" s="97"/>
    </row>
    <row r="7" spans="1:18" ht="67.5" x14ac:dyDescent="0.25">
      <c r="A7" s="8" t="s">
        <v>15</v>
      </c>
      <c r="B7" s="9" t="s">
        <v>16</v>
      </c>
      <c r="C7" s="13" t="s">
        <v>12</v>
      </c>
      <c r="D7" s="14" t="s">
        <v>17</v>
      </c>
      <c r="E7" s="62" t="s">
        <v>149</v>
      </c>
      <c r="F7" s="62" t="s">
        <v>150</v>
      </c>
      <c r="G7" s="40" t="s">
        <v>32</v>
      </c>
      <c r="H7" s="29" t="s">
        <v>18</v>
      </c>
      <c r="I7" s="29" t="s">
        <v>21</v>
      </c>
      <c r="J7" s="30" t="s">
        <v>22</v>
      </c>
      <c r="K7" s="30" t="s">
        <v>23</v>
      </c>
      <c r="L7" s="73" t="s">
        <v>103</v>
      </c>
      <c r="M7" s="74" t="s">
        <v>104</v>
      </c>
      <c r="N7" s="74" t="s">
        <v>105</v>
      </c>
      <c r="O7" s="75" t="s">
        <v>106</v>
      </c>
      <c r="P7" s="75" t="s">
        <v>107</v>
      </c>
      <c r="Q7" s="76" t="s">
        <v>109</v>
      </c>
      <c r="R7" s="76" t="s">
        <v>110</v>
      </c>
    </row>
    <row r="8" spans="1:18" ht="54" customHeight="1" x14ac:dyDescent="0.25">
      <c r="A8" s="7">
        <v>1</v>
      </c>
      <c r="B8" s="43" t="s">
        <v>122</v>
      </c>
      <c r="C8" s="6" t="s">
        <v>127</v>
      </c>
      <c r="D8" s="42">
        <v>23</v>
      </c>
      <c r="E8" s="42"/>
      <c r="F8" s="42"/>
      <c r="G8" s="7">
        <v>20</v>
      </c>
      <c r="H8" s="45"/>
      <c r="I8" s="47"/>
      <c r="J8" s="46"/>
      <c r="K8" s="46"/>
      <c r="L8" s="2">
        <v>5</v>
      </c>
      <c r="M8" s="31"/>
      <c r="N8" s="31"/>
      <c r="O8" s="31"/>
      <c r="P8" s="31"/>
      <c r="Q8" s="31"/>
      <c r="R8" s="31"/>
    </row>
    <row r="9" spans="1:18" ht="45" x14ac:dyDescent="0.25">
      <c r="A9" s="7">
        <v>2</v>
      </c>
      <c r="B9" s="43" t="s">
        <v>123</v>
      </c>
      <c r="C9" s="6" t="s">
        <v>41</v>
      </c>
      <c r="D9" s="42">
        <v>23</v>
      </c>
      <c r="E9" s="42"/>
      <c r="F9" s="42"/>
      <c r="G9" s="7">
        <v>20</v>
      </c>
      <c r="H9" s="45"/>
      <c r="I9" s="47"/>
      <c r="J9" s="46"/>
      <c r="K9" s="46"/>
      <c r="L9" s="2">
        <v>5</v>
      </c>
      <c r="M9" s="31"/>
      <c r="N9" s="31"/>
      <c r="O9" s="31"/>
      <c r="P9" s="31"/>
      <c r="Q9" s="31"/>
      <c r="R9" s="31"/>
    </row>
    <row r="10" spans="1:18" ht="48" customHeight="1" x14ac:dyDescent="0.25">
      <c r="A10" s="7">
        <v>3</v>
      </c>
      <c r="B10" s="6" t="s">
        <v>125</v>
      </c>
      <c r="C10" s="6" t="s">
        <v>118</v>
      </c>
      <c r="D10" s="42">
        <v>23</v>
      </c>
      <c r="E10" s="42"/>
      <c r="F10" s="42"/>
      <c r="G10" s="7">
        <v>10</v>
      </c>
      <c r="H10" s="45"/>
      <c r="I10" s="47"/>
      <c r="J10" s="46"/>
      <c r="K10" s="46"/>
      <c r="L10" s="2">
        <v>2</v>
      </c>
      <c r="M10" s="31"/>
      <c r="N10" s="31"/>
      <c r="O10" s="31"/>
      <c r="P10" s="31"/>
      <c r="Q10" s="31"/>
      <c r="R10" s="31"/>
    </row>
    <row r="11" spans="1:18" ht="30" x14ac:dyDescent="0.25">
      <c r="A11" s="7">
        <v>4</v>
      </c>
      <c r="B11" s="6" t="s">
        <v>124</v>
      </c>
      <c r="C11" s="6" t="s">
        <v>41</v>
      </c>
      <c r="D11" s="42">
        <v>23</v>
      </c>
      <c r="E11" s="42"/>
      <c r="F11" s="42"/>
      <c r="G11" s="7">
        <v>3</v>
      </c>
      <c r="H11" s="45"/>
      <c r="I11" s="47"/>
      <c r="J11" s="46"/>
      <c r="K11" s="46"/>
      <c r="L11" s="2">
        <v>1</v>
      </c>
      <c r="M11" s="31"/>
      <c r="N11" s="31"/>
      <c r="O11" s="31"/>
      <c r="P11" s="31"/>
      <c r="Q11" s="31"/>
      <c r="R11" s="31"/>
    </row>
    <row r="12" spans="1:18" ht="30" x14ac:dyDescent="0.25">
      <c r="A12" s="7">
        <v>5</v>
      </c>
      <c r="B12" s="6" t="s">
        <v>126</v>
      </c>
      <c r="C12" s="6" t="s">
        <v>128</v>
      </c>
      <c r="D12" s="42">
        <v>23</v>
      </c>
      <c r="E12" s="42"/>
      <c r="F12" s="42"/>
      <c r="G12" s="7">
        <v>6</v>
      </c>
      <c r="H12" s="45"/>
      <c r="I12" s="47"/>
      <c r="J12" s="46"/>
      <c r="K12" s="46"/>
      <c r="L12" s="2">
        <v>2</v>
      </c>
      <c r="M12" s="31"/>
      <c r="N12" s="31"/>
      <c r="O12" s="31"/>
      <c r="P12" s="31"/>
      <c r="Q12" s="31"/>
      <c r="R12" s="31"/>
    </row>
    <row r="13" spans="1:18" ht="45" x14ac:dyDescent="0.25">
      <c r="A13" s="7">
        <v>6</v>
      </c>
      <c r="B13" s="6" t="s">
        <v>129</v>
      </c>
      <c r="C13" s="6" t="s">
        <v>127</v>
      </c>
      <c r="D13" s="42">
        <v>23</v>
      </c>
      <c r="E13" s="42"/>
      <c r="F13" s="42"/>
      <c r="G13" s="7">
        <v>5</v>
      </c>
      <c r="H13" s="45"/>
      <c r="I13" s="47"/>
      <c r="J13" s="46"/>
      <c r="K13" s="46"/>
      <c r="L13" s="2">
        <v>1</v>
      </c>
      <c r="M13" s="31"/>
      <c r="N13" s="31"/>
      <c r="O13" s="31"/>
      <c r="P13" s="31"/>
      <c r="Q13" s="31"/>
      <c r="R13" s="31"/>
    </row>
    <row r="14" spans="1:18" ht="30" x14ac:dyDescent="0.25">
      <c r="A14" s="7">
        <v>7</v>
      </c>
      <c r="B14" s="6" t="s">
        <v>130</v>
      </c>
      <c r="C14" s="6" t="s">
        <v>131</v>
      </c>
      <c r="D14" s="42">
        <v>23</v>
      </c>
      <c r="E14" s="42"/>
      <c r="F14" s="42"/>
      <c r="G14" s="7">
        <v>5</v>
      </c>
      <c r="H14" s="45"/>
      <c r="I14" s="47"/>
      <c r="J14" s="46"/>
      <c r="K14" s="46"/>
      <c r="L14" s="2">
        <v>1</v>
      </c>
      <c r="M14" s="31"/>
      <c r="N14" s="31"/>
      <c r="O14" s="31"/>
      <c r="P14" s="31"/>
      <c r="Q14" s="31"/>
      <c r="R14" s="31"/>
    </row>
    <row r="15" spans="1:18" ht="15.75" x14ac:dyDescent="0.25">
      <c r="A15" s="7">
        <v>8</v>
      </c>
      <c r="B15" s="6" t="s">
        <v>134</v>
      </c>
      <c r="C15" s="6" t="s">
        <v>132</v>
      </c>
      <c r="D15" s="42">
        <v>23</v>
      </c>
      <c r="E15" s="42"/>
      <c r="F15" s="42"/>
      <c r="G15" s="7">
        <v>50</v>
      </c>
      <c r="H15" s="45"/>
      <c r="I15" s="47"/>
      <c r="J15" s="46"/>
      <c r="K15" s="46"/>
      <c r="L15" s="2">
        <v>10</v>
      </c>
      <c r="M15" s="31"/>
      <c r="N15" s="31"/>
      <c r="O15" s="31"/>
      <c r="P15" s="31"/>
      <c r="Q15" s="31"/>
      <c r="R15" s="31"/>
    </row>
    <row r="16" spans="1:18" ht="30" x14ac:dyDescent="0.25">
      <c r="A16" s="7">
        <v>9</v>
      </c>
      <c r="B16" s="6" t="s">
        <v>133</v>
      </c>
      <c r="C16" s="6" t="s">
        <v>132</v>
      </c>
      <c r="D16" s="42">
        <v>23</v>
      </c>
      <c r="E16" s="42"/>
      <c r="F16" s="42"/>
      <c r="G16" s="7">
        <v>50</v>
      </c>
      <c r="H16" s="45"/>
      <c r="I16" s="47"/>
      <c r="J16" s="46"/>
      <c r="K16" s="46"/>
      <c r="L16" s="2">
        <v>10</v>
      </c>
      <c r="M16" s="31"/>
      <c r="N16" s="31"/>
      <c r="O16" s="31"/>
      <c r="P16" s="31"/>
      <c r="Q16" s="31"/>
      <c r="R16" s="31"/>
    </row>
    <row r="17" spans="1:18" ht="30" x14ac:dyDescent="0.25">
      <c r="A17" s="7">
        <v>10</v>
      </c>
      <c r="B17" s="6" t="s">
        <v>136</v>
      </c>
      <c r="C17" s="6" t="s">
        <v>135</v>
      </c>
      <c r="D17" s="42">
        <v>23</v>
      </c>
      <c r="E17" s="42"/>
      <c r="F17" s="42"/>
      <c r="G17" s="7">
        <v>8</v>
      </c>
      <c r="H17" s="31"/>
      <c r="I17" s="31"/>
      <c r="J17" s="31"/>
      <c r="K17" s="31"/>
      <c r="L17" s="7">
        <v>2</v>
      </c>
      <c r="M17" s="31"/>
      <c r="N17" s="31"/>
      <c r="O17" s="31"/>
      <c r="P17" s="31"/>
      <c r="Q17" s="31"/>
      <c r="R17" s="31"/>
    </row>
    <row r="18" spans="1:18" x14ac:dyDescent="0.25">
      <c r="A18" s="7">
        <v>11</v>
      </c>
      <c r="B18" s="6" t="s">
        <v>140</v>
      </c>
      <c r="C18" s="6" t="s">
        <v>52</v>
      </c>
      <c r="D18" s="42">
        <v>23</v>
      </c>
      <c r="E18" s="42"/>
      <c r="F18" s="42"/>
      <c r="G18" s="7">
        <v>2</v>
      </c>
      <c r="H18" s="31"/>
      <c r="I18" s="31"/>
      <c r="J18" s="31"/>
      <c r="K18" s="31"/>
      <c r="L18" s="7">
        <v>1</v>
      </c>
      <c r="M18" s="31"/>
      <c r="N18" s="31"/>
      <c r="O18" s="31"/>
      <c r="P18" s="31"/>
      <c r="Q18" s="31"/>
      <c r="R18" s="31"/>
    </row>
    <row r="19" spans="1:18" ht="30" x14ac:dyDescent="0.25">
      <c r="A19" s="7">
        <v>12</v>
      </c>
      <c r="B19" s="6" t="s">
        <v>139</v>
      </c>
      <c r="C19" s="6" t="s">
        <v>52</v>
      </c>
      <c r="D19" s="42">
        <v>23</v>
      </c>
      <c r="E19" s="42"/>
      <c r="F19" s="42"/>
      <c r="G19" s="7">
        <v>10</v>
      </c>
      <c r="H19" s="31"/>
      <c r="I19" s="31"/>
      <c r="J19" s="31"/>
      <c r="K19" s="31"/>
      <c r="L19" s="7">
        <v>2</v>
      </c>
      <c r="M19" s="31"/>
      <c r="N19" s="31"/>
      <c r="O19" s="31"/>
      <c r="P19" s="31"/>
      <c r="Q19" s="31"/>
      <c r="R19" s="31"/>
    </row>
    <row r="20" spans="1:18" ht="30" x14ac:dyDescent="0.25">
      <c r="A20" s="7">
        <v>13</v>
      </c>
      <c r="B20" s="6" t="s">
        <v>138</v>
      </c>
      <c r="C20" s="6" t="s">
        <v>52</v>
      </c>
      <c r="D20" s="42">
        <v>23</v>
      </c>
      <c r="E20" s="42"/>
      <c r="F20" s="42"/>
      <c r="G20" s="7">
        <v>2</v>
      </c>
      <c r="H20" s="31"/>
      <c r="I20" s="31"/>
      <c r="J20" s="31"/>
      <c r="K20" s="31"/>
      <c r="L20" s="7">
        <v>1</v>
      </c>
      <c r="M20" s="31"/>
      <c r="N20" s="31"/>
      <c r="O20" s="31"/>
      <c r="P20" s="31"/>
      <c r="Q20" s="31"/>
      <c r="R20" s="31"/>
    </row>
    <row r="21" spans="1:18" ht="30" x14ac:dyDescent="0.25">
      <c r="A21" s="7">
        <v>14</v>
      </c>
      <c r="B21" s="6" t="s">
        <v>137</v>
      </c>
      <c r="C21" s="6" t="s">
        <v>3</v>
      </c>
      <c r="D21" s="42">
        <v>23</v>
      </c>
      <c r="E21" s="42"/>
      <c r="F21" s="42"/>
      <c r="G21" s="7">
        <v>1</v>
      </c>
      <c r="H21" s="31"/>
      <c r="I21" s="31"/>
      <c r="J21" s="31"/>
      <c r="K21" s="31"/>
      <c r="L21" s="7">
        <v>1</v>
      </c>
      <c r="M21" s="31"/>
      <c r="N21" s="31"/>
      <c r="O21" s="31"/>
      <c r="P21" s="31"/>
      <c r="Q21" s="31"/>
      <c r="R21" s="31"/>
    </row>
    <row r="22" spans="1:18" ht="30" x14ac:dyDescent="0.25">
      <c r="A22" s="7">
        <v>15</v>
      </c>
      <c r="B22" s="6" t="s">
        <v>119</v>
      </c>
      <c r="C22" s="6" t="s">
        <v>3</v>
      </c>
      <c r="D22" s="42">
        <v>23</v>
      </c>
      <c r="E22" s="42"/>
      <c r="F22" s="42"/>
      <c r="G22" s="7">
        <v>1</v>
      </c>
      <c r="H22" s="31"/>
      <c r="I22" s="31"/>
      <c r="J22" s="31"/>
      <c r="K22" s="31"/>
      <c r="L22" s="7">
        <v>1</v>
      </c>
      <c r="M22" s="31"/>
      <c r="N22" s="31"/>
      <c r="O22" s="31"/>
      <c r="P22" s="31"/>
      <c r="Q22" s="31"/>
      <c r="R22" s="31"/>
    </row>
    <row r="23" spans="1:18" ht="60" x14ac:dyDescent="0.25">
      <c r="A23" s="7">
        <v>16</v>
      </c>
      <c r="B23" s="6" t="s">
        <v>142</v>
      </c>
      <c r="C23" s="6" t="s">
        <v>141</v>
      </c>
      <c r="D23" s="42">
        <v>23</v>
      </c>
      <c r="E23" s="42"/>
      <c r="F23" s="42"/>
      <c r="G23" s="7">
        <v>1</v>
      </c>
      <c r="H23" s="31"/>
      <c r="I23" s="31"/>
      <c r="J23" s="31"/>
      <c r="K23" s="31"/>
      <c r="L23" s="7">
        <v>1</v>
      </c>
      <c r="M23" s="31"/>
      <c r="N23" s="31"/>
      <c r="O23" s="31"/>
      <c r="P23" s="31"/>
      <c r="Q23" s="31"/>
      <c r="R23" s="31"/>
    </row>
    <row r="24" spans="1:18" ht="30" x14ac:dyDescent="0.25">
      <c r="A24" s="7">
        <v>17</v>
      </c>
      <c r="B24" s="6" t="s">
        <v>143</v>
      </c>
      <c r="C24" s="6" t="s">
        <v>3</v>
      </c>
      <c r="D24" s="42">
        <v>23</v>
      </c>
      <c r="E24" s="42"/>
      <c r="F24" s="42"/>
      <c r="G24" s="7">
        <v>1</v>
      </c>
      <c r="H24" s="31"/>
      <c r="I24" s="31"/>
      <c r="J24" s="31"/>
      <c r="K24" s="31"/>
      <c r="L24" s="7">
        <v>1</v>
      </c>
      <c r="M24" s="31"/>
      <c r="N24" s="31"/>
      <c r="O24" s="31"/>
      <c r="P24" s="31"/>
      <c r="Q24" s="31"/>
      <c r="R24" s="31"/>
    </row>
    <row r="25" spans="1:18" ht="30" x14ac:dyDescent="0.25">
      <c r="A25" s="7">
        <v>18</v>
      </c>
      <c r="B25" s="6" t="s">
        <v>145</v>
      </c>
      <c r="C25" s="6" t="s">
        <v>144</v>
      </c>
      <c r="D25" s="42">
        <v>23</v>
      </c>
      <c r="E25" s="42"/>
      <c r="F25" s="42"/>
      <c r="G25" s="7">
        <v>1</v>
      </c>
      <c r="H25" s="31"/>
      <c r="I25" s="31"/>
      <c r="J25" s="31"/>
      <c r="K25" s="31"/>
      <c r="L25" s="7">
        <v>1</v>
      </c>
      <c r="M25" s="31"/>
      <c r="N25" s="31"/>
      <c r="O25" s="31"/>
      <c r="P25" s="31"/>
      <c r="Q25" s="31"/>
      <c r="R25" s="31"/>
    </row>
    <row r="26" spans="1:18" ht="30" x14ac:dyDescent="0.25">
      <c r="A26" s="7">
        <v>19</v>
      </c>
      <c r="B26" s="6" t="s">
        <v>146</v>
      </c>
      <c r="C26" s="6" t="s">
        <v>3</v>
      </c>
      <c r="D26" s="42">
        <v>23</v>
      </c>
      <c r="E26" s="42"/>
      <c r="F26" s="42"/>
      <c r="G26" s="7">
        <v>1</v>
      </c>
      <c r="H26" s="31"/>
      <c r="I26" s="31"/>
      <c r="J26" s="31"/>
      <c r="K26" s="31"/>
      <c r="L26" s="7">
        <v>1</v>
      </c>
      <c r="M26" s="31"/>
      <c r="N26" s="31"/>
      <c r="O26" s="31"/>
      <c r="P26" s="31"/>
      <c r="Q26" s="31"/>
      <c r="R26" s="31"/>
    </row>
    <row r="27" spans="1:18" ht="30" x14ac:dyDescent="0.25">
      <c r="A27" s="7">
        <v>20</v>
      </c>
      <c r="B27" s="6" t="s">
        <v>147</v>
      </c>
      <c r="C27" s="6" t="s">
        <v>132</v>
      </c>
      <c r="D27" s="42">
        <v>23</v>
      </c>
      <c r="E27" s="42"/>
      <c r="F27" s="42"/>
      <c r="G27" s="7">
        <v>1</v>
      </c>
      <c r="H27" s="31"/>
      <c r="I27" s="31"/>
      <c r="J27" s="31"/>
      <c r="K27" s="31"/>
      <c r="L27" s="7">
        <v>1</v>
      </c>
      <c r="M27" s="31"/>
      <c r="N27" s="31"/>
      <c r="O27" s="31"/>
      <c r="P27" s="31"/>
      <c r="Q27" s="31"/>
      <c r="R27" s="31"/>
    </row>
    <row r="28" spans="1:18" ht="60" x14ac:dyDescent="0.25">
      <c r="A28" s="7">
        <v>21</v>
      </c>
      <c r="B28" s="6" t="s">
        <v>120</v>
      </c>
      <c r="C28" s="6" t="s">
        <v>128</v>
      </c>
      <c r="D28" s="42">
        <v>23</v>
      </c>
      <c r="E28" s="42"/>
      <c r="F28" s="42"/>
      <c r="G28" s="7">
        <v>1</v>
      </c>
      <c r="H28" s="31"/>
      <c r="I28" s="31"/>
      <c r="J28" s="31"/>
      <c r="K28" s="31"/>
      <c r="L28" s="7">
        <v>1</v>
      </c>
      <c r="M28" s="31"/>
      <c r="N28" s="31"/>
      <c r="O28" s="31"/>
      <c r="P28" s="31"/>
      <c r="Q28" s="31"/>
      <c r="R28" s="31"/>
    </row>
    <row r="29" spans="1:18" ht="45" x14ac:dyDescent="0.25">
      <c r="A29" s="7">
        <v>22</v>
      </c>
      <c r="B29" s="6" t="s">
        <v>121</v>
      </c>
      <c r="C29" s="6" t="s">
        <v>41</v>
      </c>
      <c r="D29" s="42">
        <v>23</v>
      </c>
      <c r="E29" s="42"/>
      <c r="F29" s="42"/>
      <c r="G29" s="7">
        <v>1</v>
      </c>
      <c r="H29" s="31"/>
      <c r="I29" s="31"/>
      <c r="J29" s="31"/>
      <c r="K29" s="31"/>
      <c r="L29" s="7">
        <v>1</v>
      </c>
      <c r="M29" s="31"/>
      <c r="N29" s="31"/>
      <c r="O29" s="31"/>
      <c r="P29" s="31"/>
      <c r="Q29" s="31"/>
      <c r="R29" s="31"/>
    </row>
    <row r="30" spans="1:18" ht="15.75" x14ac:dyDescent="0.25">
      <c r="I30" s="90" t="s">
        <v>84</v>
      </c>
      <c r="J30" s="91">
        <f>SUM(J8:J29)</f>
        <v>0</v>
      </c>
      <c r="K30" s="92">
        <f>J30*1.23</f>
        <v>0</v>
      </c>
      <c r="L30" s="93"/>
      <c r="M30" s="94"/>
      <c r="N30" s="65" t="s">
        <v>84</v>
      </c>
      <c r="O30" s="66">
        <f>SUM(O7:O29)</f>
        <v>0</v>
      </c>
      <c r="P30" s="66">
        <f>SUM(P7:P29)</f>
        <v>0</v>
      </c>
      <c r="Q30" s="66">
        <f>SUM(Q7:Q29)</f>
        <v>0</v>
      </c>
      <c r="R30" s="66">
        <f>SUM(R7:R29)</f>
        <v>0</v>
      </c>
    </row>
  </sheetData>
  <mergeCells count="5">
    <mergeCell ref="A1:C1"/>
    <mergeCell ref="G6:K6"/>
    <mergeCell ref="L6:P6"/>
    <mergeCell ref="H2:R2"/>
    <mergeCell ref="A4:N4"/>
  </mergeCells>
  <pageMargins left="0.7" right="0.7" top="0.75" bottom="0.75" header="0.3" footer="0.3"/>
  <pageSetup paperSize="9" scale="40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F00A-3320-482A-B05F-58F2C244BBB2}">
  <sheetPr>
    <pageSetUpPr fitToPage="1"/>
  </sheetPr>
  <dimension ref="A1:R10"/>
  <sheetViews>
    <sheetView topLeftCell="D1" workbookViewId="0">
      <selection activeCell="H1" sqref="H1:R1"/>
    </sheetView>
  </sheetViews>
  <sheetFormatPr defaultRowHeight="15" x14ac:dyDescent="0.25"/>
  <cols>
    <col min="2" max="2" width="45.42578125" customWidth="1"/>
    <col min="3" max="3" width="12.140625" customWidth="1"/>
    <col min="4" max="4" width="10.140625" bestFit="1" customWidth="1"/>
    <col min="5" max="6" width="13.42578125" customWidth="1"/>
    <col min="7" max="7" width="17.140625" customWidth="1"/>
    <col min="8" max="8" width="14.42578125" customWidth="1"/>
    <col min="9" max="9" width="14.85546875" customWidth="1"/>
    <col min="10" max="10" width="16.85546875" customWidth="1"/>
    <col min="11" max="11" width="17.140625" customWidth="1"/>
    <col min="12" max="12" width="21.28515625" customWidth="1"/>
    <col min="13" max="13" width="20.85546875" customWidth="1"/>
    <col min="14" max="14" width="20.42578125" customWidth="1"/>
    <col min="15" max="15" width="20.140625" customWidth="1"/>
    <col min="16" max="16" width="19.140625" customWidth="1"/>
    <col min="17" max="17" width="19.85546875" customWidth="1"/>
    <col min="18" max="18" width="21.28515625" customWidth="1"/>
  </cols>
  <sheetData>
    <row r="1" spans="1:18" ht="15" customHeight="1" x14ac:dyDescent="0.25">
      <c r="A1" s="87"/>
      <c r="C1" s="87"/>
      <c r="H1" s="100" t="s">
        <v>151</v>
      </c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3" spans="1:18" x14ac:dyDescent="0.25">
      <c r="A3" s="101" t="s">
        <v>116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5" spans="1:18" ht="24" customHeight="1" x14ac:dyDescent="0.3">
      <c r="B5" s="44" t="s">
        <v>114</v>
      </c>
      <c r="G5" s="97" t="s">
        <v>102</v>
      </c>
      <c r="H5" s="97"/>
      <c r="I5" s="97"/>
      <c r="J5" s="97"/>
      <c r="K5" s="97"/>
      <c r="L5" s="97" t="s">
        <v>108</v>
      </c>
      <c r="M5" s="97"/>
      <c r="N5" s="97"/>
      <c r="O5" s="97"/>
      <c r="P5" s="97"/>
    </row>
    <row r="6" spans="1:18" ht="67.5" x14ac:dyDescent="0.25">
      <c r="A6" s="9" t="s">
        <v>15</v>
      </c>
      <c r="B6" s="13" t="s">
        <v>19</v>
      </c>
      <c r="C6" s="13" t="s">
        <v>12</v>
      </c>
      <c r="D6" s="14" t="s">
        <v>17</v>
      </c>
      <c r="E6" s="62" t="s">
        <v>149</v>
      </c>
      <c r="F6" s="62" t="s">
        <v>150</v>
      </c>
      <c r="G6" s="21" t="s">
        <v>32</v>
      </c>
      <c r="H6" s="22" t="s">
        <v>18</v>
      </c>
      <c r="I6" s="22" t="s">
        <v>21</v>
      </c>
      <c r="J6" s="23" t="s">
        <v>22</v>
      </c>
      <c r="K6" s="23" t="s">
        <v>23</v>
      </c>
      <c r="L6" s="73" t="s">
        <v>103</v>
      </c>
      <c r="M6" s="74" t="s">
        <v>104</v>
      </c>
      <c r="N6" s="74" t="s">
        <v>105</v>
      </c>
      <c r="O6" s="75" t="s">
        <v>106</v>
      </c>
      <c r="P6" s="75" t="s">
        <v>107</v>
      </c>
      <c r="Q6" s="76" t="s">
        <v>109</v>
      </c>
      <c r="R6" s="76" t="s">
        <v>110</v>
      </c>
    </row>
    <row r="7" spans="1:18" ht="15.75" x14ac:dyDescent="0.25">
      <c r="A7" s="7">
        <v>1</v>
      </c>
      <c r="B7" s="37" t="s">
        <v>58</v>
      </c>
      <c r="C7" s="10" t="s">
        <v>36</v>
      </c>
      <c r="D7" s="20">
        <v>0.23</v>
      </c>
      <c r="E7" s="20"/>
      <c r="F7" s="20"/>
      <c r="G7" s="7">
        <v>1</v>
      </c>
      <c r="H7" s="38"/>
      <c r="I7" s="33"/>
      <c r="J7" s="25"/>
      <c r="K7" s="25"/>
      <c r="L7" s="2">
        <v>1</v>
      </c>
      <c r="M7" s="31"/>
      <c r="N7" s="31"/>
      <c r="O7" s="31"/>
      <c r="P7" s="31"/>
      <c r="Q7" s="31"/>
      <c r="R7" s="31"/>
    </row>
    <row r="8" spans="1:18" ht="15.75" x14ac:dyDescent="0.25">
      <c r="A8" s="7">
        <v>2</v>
      </c>
      <c r="B8" s="37" t="s">
        <v>59</v>
      </c>
      <c r="C8" s="10" t="s">
        <v>36</v>
      </c>
      <c r="D8" s="20">
        <v>0.23</v>
      </c>
      <c r="E8" s="20"/>
      <c r="F8" s="20"/>
      <c r="G8" s="7">
        <v>1</v>
      </c>
      <c r="H8" s="38"/>
      <c r="I8" s="34"/>
      <c r="J8" s="25"/>
      <c r="K8" s="25"/>
      <c r="L8" s="2">
        <v>1</v>
      </c>
      <c r="M8" s="31"/>
      <c r="N8" s="31"/>
      <c r="O8" s="31"/>
      <c r="P8" s="31"/>
      <c r="Q8" s="31"/>
      <c r="R8" s="31"/>
    </row>
    <row r="9" spans="1:18" ht="15.75" x14ac:dyDescent="0.25">
      <c r="A9" s="7">
        <v>3</v>
      </c>
      <c r="B9" s="37" t="s">
        <v>60</v>
      </c>
      <c r="C9" s="10" t="s">
        <v>83</v>
      </c>
      <c r="D9" s="20">
        <v>0.23</v>
      </c>
      <c r="E9" s="20"/>
      <c r="F9" s="20"/>
      <c r="G9" s="7">
        <v>3</v>
      </c>
      <c r="H9" s="34"/>
      <c r="I9" s="34"/>
      <c r="J9" s="25"/>
      <c r="K9" s="25"/>
      <c r="L9" s="2">
        <v>1</v>
      </c>
      <c r="M9" s="31"/>
      <c r="N9" s="31"/>
      <c r="O9" s="31"/>
      <c r="P9" s="31"/>
      <c r="Q9" s="31"/>
      <c r="R9" s="31"/>
    </row>
    <row r="10" spans="1:18" ht="15.75" x14ac:dyDescent="0.25">
      <c r="I10" s="70" t="s">
        <v>84</v>
      </c>
      <c r="J10" s="69">
        <f>SUM(J1:J9)</f>
        <v>0</v>
      </c>
      <c r="K10" s="46">
        <f t="shared" ref="K10" si="0">J10*1.23</f>
        <v>0</v>
      </c>
      <c r="L10" s="68"/>
      <c r="M10" s="72"/>
      <c r="N10" s="65" t="s">
        <v>84</v>
      </c>
      <c r="O10" s="66"/>
      <c r="P10" s="66"/>
      <c r="Q10" s="66" t="e">
        <f>SUM(#REF!)</f>
        <v>#REF!</v>
      </c>
      <c r="R10" s="66" t="e">
        <f>SUM(#REF!)</f>
        <v>#REF!</v>
      </c>
    </row>
  </sheetData>
  <mergeCells count="4">
    <mergeCell ref="L5:P5"/>
    <mergeCell ref="G5:K5"/>
    <mergeCell ref="H1:R1"/>
    <mergeCell ref="A3:N3"/>
  </mergeCells>
  <pageMargins left="0.7" right="0.7" top="0.75" bottom="0.75" header="0.3" footer="0.3"/>
  <pageSetup paperSize="9" scale="43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13619-4339-4A11-B612-7E6DEC640D6A}">
  <sheetPr>
    <pageSetUpPr fitToPage="1"/>
  </sheetPr>
  <dimension ref="A1:R24"/>
  <sheetViews>
    <sheetView topLeftCell="F1" workbookViewId="0">
      <selection activeCell="L11" sqref="L11"/>
    </sheetView>
  </sheetViews>
  <sheetFormatPr defaultRowHeight="15" x14ac:dyDescent="0.25"/>
  <cols>
    <col min="1" max="1" width="7.28515625" customWidth="1"/>
    <col min="2" max="2" width="45.42578125" customWidth="1"/>
    <col min="3" max="3" width="12.140625" customWidth="1"/>
    <col min="4" max="4" width="10.140625" bestFit="1" customWidth="1"/>
    <col min="5" max="5" width="12.140625" customWidth="1"/>
    <col min="6" max="6" width="12.5703125" customWidth="1"/>
    <col min="7" max="7" width="13" customWidth="1"/>
    <col min="8" max="8" width="14.42578125" customWidth="1"/>
    <col min="9" max="9" width="14.85546875" customWidth="1"/>
    <col min="10" max="10" width="16.85546875" customWidth="1"/>
    <col min="11" max="11" width="17.140625" customWidth="1"/>
    <col min="12" max="12" width="19.85546875" style="28" customWidth="1"/>
    <col min="13" max="13" width="21.140625" customWidth="1"/>
    <col min="14" max="14" width="20.85546875" customWidth="1"/>
    <col min="15" max="15" width="20.28515625" customWidth="1"/>
    <col min="16" max="16" width="18.5703125" customWidth="1"/>
    <col min="17" max="17" width="16.85546875" customWidth="1"/>
    <col min="18" max="18" width="18.28515625" customWidth="1"/>
  </cols>
  <sheetData>
    <row r="1" spans="1:18" x14ac:dyDescent="0.25">
      <c r="H1" s="100" t="s">
        <v>151</v>
      </c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4" spans="1:18" ht="15.75" x14ac:dyDescent="0.25">
      <c r="B4" s="95" t="s">
        <v>148</v>
      </c>
      <c r="G4" s="97" t="s">
        <v>102</v>
      </c>
      <c r="H4" s="97"/>
      <c r="I4" s="97"/>
      <c r="J4" s="97"/>
      <c r="K4" s="97"/>
      <c r="L4" s="97" t="s">
        <v>108</v>
      </c>
      <c r="M4" s="97"/>
      <c r="N4" s="97"/>
      <c r="O4" s="97"/>
      <c r="P4" s="97"/>
    </row>
    <row r="5" spans="1:18" ht="78.75" x14ac:dyDescent="0.25">
      <c r="A5" s="9" t="s">
        <v>15</v>
      </c>
      <c r="B5" s="13" t="s">
        <v>19</v>
      </c>
      <c r="C5" s="13" t="s">
        <v>12</v>
      </c>
      <c r="D5" s="14" t="s">
        <v>17</v>
      </c>
      <c r="E5" s="62" t="s">
        <v>149</v>
      </c>
      <c r="F5" s="62" t="s">
        <v>150</v>
      </c>
      <c r="G5" s="21" t="s">
        <v>32</v>
      </c>
      <c r="H5" s="22" t="s">
        <v>18</v>
      </c>
      <c r="I5" s="22" t="s">
        <v>21</v>
      </c>
      <c r="J5" s="23" t="s">
        <v>22</v>
      </c>
      <c r="K5" s="23" t="s">
        <v>23</v>
      </c>
      <c r="L5" s="73" t="s">
        <v>103</v>
      </c>
      <c r="M5" s="74" t="s">
        <v>104</v>
      </c>
      <c r="N5" s="74" t="s">
        <v>105</v>
      </c>
      <c r="O5" s="75" t="s">
        <v>106</v>
      </c>
      <c r="P5" s="75" t="s">
        <v>107</v>
      </c>
      <c r="Q5" s="76" t="s">
        <v>109</v>
      </c>
      <c r="R5" s="76" t="s">
        <v>110</v>
      </c>
    </row>
    <row r="6" spans="1:18" ht="15.75" x14ac:dyDescent="0.25">
      <c r="A6" s="7">
        <v>1</v>
      </c>
      <c r="B6" s="11" t="s">
        <v>33</v>
      </c>
      <c r="C6" s="10" t="s">
        <v>31</v>
      </c>
      <c r="D6" s="20">
        <v>0.08</v>
      </c>
      <c r="E6" s="103"/>
      <c r="F6" s="103"/>
      <c r="G6" s="24">
        <v>800</v>
      </c>
      <c r="H6" s="33"/>
      <c r="I6" s="33"/>
      <c r="J6" s="71"/>
      <c r="K6" s="71"/>
      <c r="L6" s="2">
        <v>150</v>
      </c>
      <c r="M6" s="31"/>
      <c r="N6" s="31"/>
      <c r="O6" s="31"/>
      <c r="P6" s="31"/>
      <c r="Q6" s="31"/>
      <c r="R6" s="31"/>
    </row>
    <row r="7" spans="1:18" ht="15.75" x14ac:dyDescent="0.25">
      <c r="A7" s="7">
        <v>2</v>
      </c>
      <c r="B7" s="11" t="s">
        <v>34</v>
      </c>
      <c r="C7" s="10" t="s">
        <v>31</v>
      </c>
      <c r="D7" s="20">
        <v>0.08</v>
      </c>
      <c r="E7" s="20"/>
      <c r="F7" s="20"/>
      <c r="G7" s="12">
        <v>800</v>
      </c>
      <c r="H7" s="34"/>
      <c r="I7" s="34"/>
      <c r="J7" s="71"/>
      <c r="K7" s="71"/>
      <c r="L7" s="2">
        <v>150</v>
      </c>
      <c r="M7" s="31"/>
      <c r="N7" s="31"/>
      <c r="O7" s="31"/>
      <c r="P7" s="31"/>
      <c r="Q7" s="31"/>
      <c r="R7" s="31"/>
    </row>
    <row r="8" spans="1:18" ht="15.75" x14ac:dyDescent="0.25">
      <c r="A8" s="7">
        <v>3</v>
      </c>
      <c r="B8" s="11" t="s">
        <v>35</v>
      </c>
      <c r="C8" s="10" t="s">
        <v>36</v>
      </c>
      <c r="D8" s="20">
        <v>0.08</v>
      </c>
      <c r="E8" s="20"/>
      <c r="F8" s="20"/>
      <c r="G8" s="12">
        <v>10</v>
      </c>
      <c r="H8" s="34"/>
      <c r="I8" s="34"/>
      <c r="J8" s="71"/>
      <c r="K8" s="71"/>
      <c r="L8" s="2">
        <v>5</v>
      </c>
      <c r="M8" s="31"/>
      <c r="N8" s="31"/>
      <c r="O8" s="31"/>
      <c r="P8" s="31"/>
      <c r="Q8" s="31"/>
      <c r="R8" s="31"/>
    </row>
    <row r="9" spans="1:18" ht="15.75" x14ac:dyDescent="0.25">
      <c r="A9" s="7">
        <v>4</v>
      </c>
      <c r="B9" s="11" t="s">
        <v>37</v>
      </c>
      <c r="C9" s="10" t="s">
        <v>36</v>
      </c>
      <c r="D9" s="20">
        <v>0.08</v>
      </c>
      <c r="E9" s="20"/>
      <c r="F9" s="20"/>
      <c r="G9" s="12">
        <v>5</v>
      </c>
      <c r="H9" s="34"/>
      <c r="I9" s="34"/>
      <c r="J9" s="71"/>
      <c r="K9" s="71"/>
      <c r="L9" s="2">
        <v>2</v>
      </c>
      <c r="M9" s="31"/>
      <c r="N9" s="31"/>
      <c r="O9" s="31"/>
      <c r="P9" s="31"/>
      <c r="Q9" s="31"/>
      <c r="R9" s="31"/>
    </row>
    <row r="10" spans="1:18" ht="30" x14ac:dyDescent="0.25">
      <c r="A10" s="7">
        <v>5</v>
      </c>
      <c r="B10" s="11" t="s">
        <v>38</v>
      </c>
      <c r="C10" s="10" t="s">
        <v>39</v>
      </c>
      <c r="D10" s="20">
        <v>0.08</v>
      </c>
      <c r="E10" s="20"/>
      <c r="F10" s="20"/>
      <c r="G10" s="12">
        <v>5</v>
      </c>
      <c r="H10" s="34"/>
      <c r="I10" s="34"/>
      <c r="J10" s="71"/>
      <c r="K10" s="71"/>
      <c r="L10" s="2">
        <v>2</v>
      </c>
      <c r="M10" s="31"/>
      <c r="N10" s="31"/>
      <c r="O10" s="31"/>
      <c r="P10" s="31"/>
      <c r="Q10" s="31"/>
      <c r="R10" s="31"/>
    </row>
    <row r="11" spans="1:18" ht="30" x14ac:dyDescent="0.25">
      <c r="A11" s="7">
        <v>6</v>
      </c>
      <c r="B11" s="11" t="s">
        <v>40</v>
      </c>
      <c r="C11" s="10" t="s">
        <v>41</v>
      </c>
      <c r="D11" s="20">
        <v>0.08</v>
      </c>
      <c r="E11" s="20"/>
      <c r="F11" s="20"/>
      <c r="G11" s="12">
        <v>5</v>
      </c>
      <c r="H11" s="34"/>
      <c r="I11" s="34"/>
      <c r="J11" s="71"/>
      <c r="K11" s="71"/>
      <c r="L11" s="2">
        <v>2</v>
      </c>
      <c r="M11" s="31"/>
      <c r="N11" s="31"/>
      <c r="O11" s="31"/>
      <c r="P11" s="31"/>
      <c r="Q11" s="31"/>
      <c r="R11" s="31"/>
    </row>
    <row r="12" spans="1:18" ht="30" x14ac:dyDescent="0.25">
      <c r="A12" s="7">
        <v>7</v>
      </c>
      <c r="B12" s="11" t="s">
        <v>42</v>
      </c>
      <c r="C12" s="10" t="s">
        <v>36</v>
      </c>
      <c r="D12" s="20">
        <v>0.08</v>
      </c>
      <c r="E12" s="20"/>
      <c r="F12" s="20"/>
      <c r="G12" s="12">
        <v>10</v>
      </c>
      <c r="H12" s="34"/>
      <c r="I12" s="34"/>
      <c r="J12" s="71"/>
      <c r="K12" s="71"/>
      <c r="L12" s="2">
        <v>4</v>
      </c>
      <c r="M12" s="31"/>
      <c r="N12" s="31"/>
      <c r="O12" s="31"/>
      <c r="P12" s="31"/>
      <c r="Q12" s="31"/>
      <c r="R12" s="31"/>
    </row>
    <row r="13" spans="1:18" ht="45" x14ac:dyDescent="0.25">
      <c r="A13" s="7">
        <v>8</v>
      </c>
      <c r="B13" s="11" t="s">
        <v>43</v>
      </c>
      <c r="C13" s="10" t="s">
        <v>39</v>
      </c>
      <c r="D13" s="20">
        <v>0.08</v>
      </c>
      <c r="E13" s="20"/>
      <c r="F13" s="20"/>
      <c r="G13" s="12">
        <v>5</v>
      </c>
      <c r="H13" s="34"/>
      <c r="I13" s="34"/>
      <c r="J13" s="71"/>
      <c r="K13" s="71"/>
      <c r="L13" s="2">
        <v>2</v>
      </c>
      <c r="M13" s="31"/>
      <c r="N13" s="31"/>
      <c r="O13" s="31"/>
      <c r="P13" s="31"/>
      <c r="Q13" s="31"/>
      <c r="R13" s="31"/>
    </row>
    <row r="14" spans="1:18" ht="45" x14ac:dyDescent="0.25">
      <c r="A14" s="7">
        <v>9</v>
      </c>
      <c r="B14" s="11" t="s">
        <v>44</v>
      </c>
      <c r="C14" s="10" t="s">
        <v>45</v>
      </c>
      <c r="D14" s="20">
        <v>0.08</v>
      </c>
      <c r="E14" s="20"/>
      <c r="F14" s="20"/>
      <c r="G14" s="12">
        <v>350</v>
      </c>
      <c r="H14" s="39"/>
      <c r="I14" s="34"/>
      <c r="J14" s="71"/>
      <c r="K14" s="71"/>
      <c r="L14" s="2">
        <v>58</v>
      </c>
      <c r="M14" s="31"/>
      <c r="N14" s="31"/>
      <c r="O14" s="31"/>
      <c r="P14" s="31"/>
      <c r="Q14" s="31"/>
      <c r="R14" s="31"/>
    </row>
    <row r="15" spans="1:18" ht="15.75" x14ac:dyDescent="0.25">
      <c r="A15" s="7">
        <v>10</v>
      </c>
      <c r="B15" s="11" t="s">
        <v>46</v>
      </c>
      <c r="C15" s="10" t="s">
        <v>47</v>
      </c>
      <c r="D15" s="20">
        <v>0.08</v>
      </c>
      <c r="E15" s="20"/>
      <c r="F15" s="20"/>
      <c r="G15" s="12">
        <v>10</v>
      </c>
      <c r="H15" s="39"/>
      <c r="I15" s="34"/>
      <c r="J15" s="71"/>
      <c r="K15" s="71"/>
      <c r="L15" s="2">
        <v>2</v>
      </c>
      <c r="M15" s="31"/>
      <c r="N15" s="31"/>
      <c r="O15" s="31"/>
      <c r="P15" s="31"/>
      <c r="Q15" s="31"/>
      <c r="R15" s="31"/>
    </row>
    <row r="16" spans="1:18" ht="15.75" x14ac:dyDescent="0.25">
      <c r="A16" s="7">
        <v>11</v>
      </c>
      <c r="B16" s="11" t="s">
        <v>48</v>
      </c>
      <c r="C16" s="10" t="s">
        <v>47</v>
      </c>
      <c r="D16" s="20">
        <v>0.08</v>
      </c>
      <c r="E16" s="20"/>
      <c r="F16" s="20"/>
      <c r="G16" s="12">
        <v>30</v>
      </c>
      <c r="H16" s="39"/>
      <c r="I16" s="34"/>
      <c r="J16" s="71"/>
      <c r="K16" s="71"/>
      <c r="L16" s="2">
        <v>6</v>
      </c>
      <c r="M16" s="31"/>
      <c r="N16" s="31"/>
      <c r="O16" s="31"/>
      <c r="P16" s="31"/>
      <c r="Q16" s="31"/>
      <c r="R16" s="31"/>
    </row>
    <row r="17" spans="1:18" ht="45" x14ac:dyDescent="0.25">
      <c r="A17" s="7">
        <v>12</v>
      </c>
      <c r="B17" s="11" t="s">
        <v>49</v>
      </c>
      <c r="C17" s="10" t="s">
        <v>47</v>
      </c>
      <c r="D17" s="20">
        <v>0.23</v>
      </c>
      <c r="E17" s="20"/>
      <c r="F17" s="20"/>
      <c r="G17" s="12">
        <v>5</v>
      </c>
      <c r="H17" s="34"/>
      <c r="I17" s="34"/>
      <c r="J17" s="71"/>
      <c r="K17" s="71"/>
      <c r="L17" s="2">
        <v>1</v>
      </c>
      <c r="M17" s="31"/>
      <c r="N17" s="31"/>
      <c r="O17" s="31"/>
      <c r="P17" s="31"/>
      <c r="Q17" s="31"/>
      <c r="R17" s="31"/>
    </row>
    <row r="18" spans="1:18" ht="15.75" x14ac:dyDescent="0.25">
      <c r="A18" s="7">
        <v>13</v>
      </c>
      <c r="B18" s="11" t="s">
        <v>50</v>
      </c>
      <c r="C18" s="6" t="s">
        <v>31</v>
      </c>
      <c r="D18" s="20">
        <v>0.23</v>
      </c>
      <c r="E18" s="20"/>
      <c r="F18" s="20"/>
      <c r="G18" s="12">
        <v>1</v>
      </c>
      <c r="H18" s="39"/>
      <c r="I18" s="34"/>
      <c r="J18" s="71"/>
      <c r="K18" s="71"/>
      <c r="L18" s="2">
        <v>1</v>
      </c>
      <c r="M18" s="31"/>
      <c r="N18" s="31"/>
      <c r="O18" s="31"/>
      <c r="P18" s="31"/>
      <c r="Q18" s="31"/>
      <c r="R18" s="31"/>
    </row>
    <row r="19" spans="1:18" ht="75" x14ac:dyDescent="0.25">
      <c r="A19" s="7">
        <v>14</v>
      </c>
      <c r="B19" s="11" t="s">
        <v>51</v>
      </c>
      <c r="C19" s="6" t="s">
        <v>52</v>
      </c>
      <c r="D19" s="26">
        <v>0.08</v>
      </c>
      <c r="E19" s="26"/>
      <c r="F19" s="26"/>
      <c r="G19" s="12">
        <v>15</v>
      </c>
      <c r="H19" s="39"/>
      <c r="I19" s="39"/>
      <c r="J19" s="71"/>
      <c r="K19" s="71"/>
      <c r="L19" s="2">
        <v>3</v>
      </c>
      <c r="M19" s="31"/>
      <c r="N19" s="31"/>
      <c r="O19" s="31"/>
      <c r="P19" s="31"/>
      <c r="Q19" s="31"/>
      <c r="R19" s="31"/>
    </row>
    <row r="20" spans="1:18" ht="90" x14ac:dyDescent="0.25">
      <c r="A20" s="7">
        <v>15</v>
      </c>
      <c r="B20" s="11" t="s">
        <v>53</v>
      </c>
      <c r="C20" s="6" t="s">
        <v>52</v>
      </c>
      <c r="D20" s="26">
        <v>0.08</v>
      </c>
      <c r="E20" s="26"/>
      <c r="F20" s="26"/>
      <c r="G20" s="12">
        <v>15</v>
      </c>
      <c r="H20" s="39"/>
      <c r="I20" s="39"/>
      <c r="J20" s="71"/>
      <c r="K20" s="71"/>
      <c r="L20" s="2">
        <v>3</v>
      </c>
      <c r="M20" s="31"/>
      <c r="N20" s="31"/>
      <c r="O20" s="31"/>
      <c r="P20" s="31"/>
      <c r="Q20" s="31"/>
      <c r="R20" s="31"/>
    </row>
    <row r="21" spans="1:18" ht="60" x14ac:dyDescent="0.25">
      <c r="A21" s="7">
        <v>16</v>
      </c>
      <c r="B21" s="11" t="s">
        <v>54</v>
      </c>
      <c r="C21" s="6" t="s">
        <v>52</v>
      </c>
      <c r="D21" s="26">
        <v>0.08</v>
      </c>
      <c r="E21" s="26"/>
      <c r="F21" s="26"/>
      <c r="G21" s="12">
        <v>15</v>
      </c>
      <c r="H21" s="39"/>
      <c r="I21" s="39"/>
      <c r="J21" s="71"/>
      <c r="K21" s="71"/>
      <c r="L21" s="2">
        <v>3</v>
      </c>
      <c r="M21" s="31"/>
      <c r="N21" s="31"/>
      <c r="O21" s="31"/>
      <c r="P21" s="31"/>
      <c r="Q21" s="31"/>
      <c r="R21" s="31"/>
    </row>
    <row r="22" spans="1:18" ht="15.75" x14ac:dyDescent="0.25">
      <c r="A22" s="7">
        <v>17</v>
      </c>
      <c r="B22" s="11" t="s">
        <v>55</v>
      </c>
      <c r="C22" s="10" t="s">
        <v>36</v>
      </c>
      <c r="D22" s="27">
        <v>0.08</v>
      </c>
      <c r="E22" s="27"/>
      <c r="F22" s="27"/>
      <c r="G22" s="12">
        <v>3</v>
      </c>
      <c r="H22" s="39"/>
      <c r="I22" s="39"/>
      <c r="J22" s="71"/>
      <c r="K22" s="71"/>
      <c r="L22" s="2">
        <v>1</v>
      </c>
      <c r="M22" s="31"/>
      <c r="N22" s="31"/>
      <c r="O22" s="31"/>
      <c r="P22" s="31"/>
      <c r="Q22" s="31"/>
      <c r="R22" s="31"/>
    </row>
    <row r="23" spans="1:18" ht="30" x14ac:dyDescent="0.25">
      <c r="A23" s="7">
        <v>18</v>
      </c>
      <c r="B23" s="11" t="s">
        <v>56</v>
      </c>
      <c r="C23" s="10" t="s">
        <v>36</v>
      </c>
      <c r="D23" s="27">
        <v>0.08</v>
      </c>
      <c r="E23" s="27"/>
      <c r="F23" s="27"/>
      <c r="G23" s="12">
        <v>3</v>
      </c>
      <c r="H23" s="39"/>
      <c r="I23" s="39"/>
      <c r="J23" s="71"/>
      <c r="K23" s="71"/>
      <c r="L23" s="2">
        <v>1</v>
      </c>
      <c r="M23" s="31"/>
      <c r="N23" s="31"/>
      <c r="O23" s="31"/>
      <c r="P23" s="31"/>
      <c r="Q23" s="31"/>
      <c r="R23" s="31"/>
    </row>
    <row r="24" spans="1:18" ht="15.75" x14ac:dyDescent="0.25">
      <c r="I24" s="70" t="s">
        <v>84</v>
      </c>
      <c r="J24" s="69">
        <f>SUM(J17:J23)</f>
        <v>0</v>
      </c>
      <c r="K24" s="46">
        <f t="shared" ref="K24" si="0">J24*1.23</f>
        <v>0</v>
      </c>
      <c r="L24" s="68"/>
      <c r="M24" s="72"/>
      <c r="N24" s="65" t="s">
        <v>84</v>
      </c>
      <c r="O24" s="66">
        <f>SUM(O16:O22)</f>
        <v>0</v>
      </c>
      <c r="P24" s="66">
        <f>SUM(P16:P22)</f>
        <v>0</v>
      </c>
      <c r="Q24" s="66">
        <f>SUM(Q16:Q22)</f>
        <v>0</v>
      </c>
      <c r="R24" s="66">
        <f>SUM(R16:R22)</f>
        <v>0</v>
      </c>
    </row>
  </sheetData>
  <mergeCells count="3">
    <mergeCell ref="G4:K4"/>
    <mergeCell ref="L4:P4"/>
    <mergeCell ref="H1:R1"/>
  </mergeCells>
  <pageMargins left="0.7" right="0.7" top="0.75" bottom="0.75" header="0.3" footer="0.3"/>
  <pageSetup paperSize="9" scale="4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553A-FF35-4FA9-9499-CF3D5D962E67}">
  <sheetPr>
    <pageSetUpPr fitToPage="1"/>
  </sheetPr>
  <dimension ref="A1:R23"/>
  <sheetViews>
    <sheetView topLeftCell="E1" workbookViewId="0">
      <selection activeCell="H1" sqref="H1:R1"/>
    </sheetView>
  </sheetViews>
  <sheetFormatPr defaultRowHeight="15" x14ac:dyDescent="0.25"/>
  <cols>
    <col min="2" max="2" width="41.5703125" customWidth="1"/>
    <col min="3" max="3" width="16.85546875" customWidth="1"/>
    <col min="5" max="5" width="12.42578125" customWidth="1"/>
    <col min="6" max="6" width="13.85546875" customWidth="1"/>
    <col min="7" max="7" width="18.28515625" customWidth="1"/>
    <col min="8" max="8" width="13.85546875" customWidth="1"/>
    <col min="9" max="9" width="19.7109375" customWidth="1"/>
    <col min="10" max="10" width="19.42578125" customWidth="1"/>
    <col min="11" max="11" width="16" customWidth="1"/>
    <col min="12" max="12" width="23.7109375" customWidth="1"/>
    <col min="13" max="13" width="21.28515625" customWidth="1"/>
    <col min="14" max="14" width="20.140625" customWidth="1"/>
    <col min="15" max="15" width="21.28515625" customWidth="1"/>
    <col min="16" max="16" width="20.28515625" customWidth="1"/>
    <col min="17" max="17" width="18.28515625" customWidth="1"/>
    <col min="18" max="18" width="18.42578125" customWidth="1"/>
  </cols>
  <sheetData>
    <row r="1" spans="1:18" x14ac:dyDescent="0.25">
      <c r="A1" s="87"/>
      <c r="C1" s="87"/>
      <c r="H1" s="100" t="s">
        <v>151</v>
      </c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3" spans="1:18" x14ac:dyDescent="0.25">
      <c r="A3" s="101" t="s">
        <v>116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6" spans="1:18" ht="18.75" x14ac:dyDescent="0.3">
      <c r="B6" s="44" t="s">
        <v>115</v>
      </c>
      <c r="G6" s="97" t="s">
        <v>102</v>
      </c>
      <c r="H6" s="97"/>
      <c r="I6" s="97"/>
      <c r="J6" s="97"/>
      <c r="K6" s="97"/>
      <c r="L6" s="97" t="s">
        <v>108</v>
      </c>
      <c r="M6" s="97"/>
      <c r="N6" s="97"/>
      <c r="O6" s="97"/>
      <c r="P6" s="97"/>
    </row>
    <row r="7" spans="1:18" ht="78.75" x14ac:dyDescent="0.25">
      <c r="A7" s="9" t="s">
        <v>15</v>
      </c>
      <c r="B7" s="13" t="s">
        <v>19</v>
      </c>
      <c r="C7" s="13" t="s">
        <v>12</v>
      </c>
      <c r="D7" s="14" t="s">
        <v>17</v>
      </c>
      <c r="E7" s="62" t="s">
        <v>149</v>
      </c>
      <c r="F7" s="62" t="s">
        <v>150</v>
      </c>
      <c r="G7" s="21" t="s">
        <v>20</v>
      </c>
      <c r="H7" s="22" t="s">
        <v>18</v>
      </c>
      <c r="I7" s="22" t="s">
        <v>21</v>
      </c>
      <c r="J7" s="23" t="s">
        <v>22</v>
      </c>
      <c r="K7" s="23" t="s">
        <v>23</v>
      </c>
      <c r="L7" s="73" t="s">
        <v>103</v>
      </c>
      <c r="M7" s="74" t="s">
        <v>104</v>
      </c>
      <c r="N7" s="74" t="s">
        <v>105</v>
      </c>
      <c r="O7" s="75" t="s">
        <v>106</v>
      </c>
      <c r="P7" s="75" t="s">
        <v>107</v>
      </c>
      <c r="Q7" s="76" t="s">
        <v>109</v>
      </c>
      <c r="R7" s="76" t="s">
        <v>110</v>
      </c>
    </row>
    <row r="8" spans="1:18" ht="75" x14ac:dyDescent="0.25">
      <c r="A8" s="7">
        <v>1</v>
      </c>
      <c r="B8" s="16" t="s">
        <v>24</v>
      </c>
      <c r="C8" s="18" t="s">
        <v>3</v>
      </c>
      <c r="D8" s="20">
        <v>0.08</v>
      </c>
      <c r="E8" s="103"/>
      <c r="F8" s="103"/>
      <c r="G8" s="24">
        <v>1200</v>
      </c>
      <c r="H8" s="33"/>
      <c r="I8" s="36"/>
      <c r="J8" s="36"/>
      <c r="K8" s="25"/>
      <c r="L8" s="2">
        <v>200</v>
      </c>
      <c r="M8" s="31"/>
      <c r="N8" s="31"/>
      <c r="O8" s="31"/>
      <c r="P8" s="31"/>
      <c r="Q8" s="31"/>
      <c r="R8" s="31"/>
    </row>
    <row r="9" spans="1:18" ht="45" x14ac:dyDescent="0.25">
      <c r="A9" s="7">
        <v>2</v>
      </c>
      <c r="B9" s="15" t="s">
        <v>25</v>
      </c>
      <c r="C9" s="18" t="s">
        <v>3</v>
      </c>
      <c r="D9" s="20">
        <v>0.08</v>
      </c>
      <c r="E9" s="20"/>
      <c r="F9" s="20"/>
      <c r="G9" s="12">
        <v>400</v>
      </c>
      <c r="H9" s="34"/>
      <c r="I9" s="36"/>
      <c r="J9" s="36"/>
      <c r="K9" s="25"/>
      <c r="L9" s="2">
        <v>66</v>
      </c>
      <c r="M9" s="31"/>
      <c r="N9" s="31"/>
      <c r="O9" s="31"/>
      <c r="P9" s="31"/>
      <c r="Q9" s="31"/>
      <c r="R9" s="31"/>
    </row>
    <row r="10" spans="1:18" ht="30" x14ac:dyDescent="0.25">
      <c r="A10" s="7">
        <v>3</v>
      </c>
      <c r="B10" s="15" t="s">
        <v>73</v>
      </c>
      <c r="C10" s="18" t="s">
        <v>72</v>
      </c>
      <c r="D10" s="20">
        <v>0.08</v>
      </c>
      <c r="E10" s="20"/>
      <c r="F10" s="20"/>
      <c r="G10" s="12">
        <v>6</v>
      </c>
      <c r="H10" s="34"/>
      <c r="I10" s="36"/>
      <c r="J10" s="36"/>
      <c r="K10" s="25"/>
      <c r="L10" s="2">
        <v>1</v>
      </c>
      <c r="M10" s="31"/>
      <c r="N10" s="31"/>
      <c r="O10" s="31"/>
      <c r="P10" s="31"/>
      <c r="Q10" s="31"/>
      <c r="R10" s="31"/>
    </row>
    <row r="11" spans="1:18" ht="30" x14ac:dyDescent="0.25">
      <c r="A11" s="7">
        <v>4</v>
      </c>
      <c r="B11" s="15" t="s">
        <v>26</v>
      </c>
      <c r="C11" s="18" t="s">
        <v>3</v>
      </c>
      <c r="D11" s="20">
        <v>0.08</v>
      </c>
      <c r="E11" s="20"/>
      <c r="F11" s="20"/>
      <c r="G11" s="12">
        <v>1000</v>
      </c>
      <c r="H11" s="34"/>
      <c r="I11" s="36"/>
      <c r="J11" s="36"/>
      <c r="K11" s="25"/>
      <c r="L11" s="2">
        <v>150</v>
      </c>
      <c r="M11" s="31"/>
      <c r="N11" s="31"/>
      <c r="O11" s="31"/>
      <c r="P11" s="31"/>
      <c r="Q11" s="31"/>
      <c r="R11" s="31"/>
    </row>
    <row r="12" spans="1:18" ht="45" x14ac:dyDescent="0.25">
      <c r="A12" s="7">
        <v>5</v>
      </c>
      <c r="B12" s="15" t="s">
        <v>75</v>
      </c>
      <c r="C12" s="18" t="s">
        <v>74</v>
      </c>
      <c r="D12" s="20">
        <v>0.08</v>
      </c>
      <c r="E12" s="20"/>
      <c r="F12" s="20"/>
      <c r="G12" s="12">
        <v>100</v>
      </c>
      <c r="H12" s="34"/>
      <c r="I12" s="36"/>
      <c r="J12" s="36"/>
      <c r="K12" s="25"/>
      <c r="L12" s="2">
        <v>20</v>
      </c>
      <c r="M12" s="31"/>
      <c r="N12" s="31"/>
      <c r="O12" s="31"/>
      <c r="P12" s="31"/>
      <c r="Q12" s="31"/>
      <c r="R12" s="31"/>
    </row>
    <row r="13" spans="1:18" ht="30" x14ac:dyDescent="0.25">
      <c r="A13" s="7">
        <v>6</v>
      </c>
      <c r="B13" s="15" t="s">
        <v>46</v>
      </c>
      <c r="C13" s="18" t="s">
        <v>57</v>
      </c>
      <c r="D13" s="20">
        <v>0.08</v>
      </c>
      <c r="E13" s="20"/>
      <c r="F13" s="20"/>
      <c r="G13" s="32">
        <v>20</v>
      </c>
      <c r="H13" s="34"/>
      <c r="I13" s="36"/>
      <c r="J13" s="36"/>
      <c r="K13" s="25"/>
      <c r="L13" s="2">
        <v>4</v>
      </c>
      <c r="M13" s="31"/>
      <c r="N13" s="31"/>
      <c r="O13" s="31"/>
      <c r="P13" s="31"/>
      <c r="Q13" s="31"/>
      <c r="R13" s="31"/>
    </row>
    <row r="14" spans="1:18" ht="30" x14ac:dyDescent="0.25">
      <c r="A14" s="7">
        <v>7</v>
      </c>
      <c r="B14" s="15" t="s">
        <v>77</v>
      </c>
      <c r="C14" s="18" t="s">
        <v>76</v>
      </c>
      <c r="D14" s="20">
        <v>0.08</v>
      </c>
      <c r="E14" s="20"/>
      <c r="F14" s="20"/>
      <c r="G14" s="12">
        <v>6</v>
      </c>
      <c r="H14" s="34"/>
      <c r="I14" s="36"/>
      <c r="J14" s="36"/>
      <c r="K14" s="25"/>
      <c r="L14" s="2">
        <v>1</v>
      </c>
      <c r="M14" s="31"/>
      <c r="N14" s="31"/>
      <c r="O14" s="31"/>
      <c r="P14" s="31"/>
      <c r="Q14" s="31"/>
      <c r="R14" s="31"/>
    </row>
    <row r="15" spans="1:18" ht="30" x14ac:dyDescent="0.25">
      <c r="A15" s="7">
        <v>8</v>
      </c>
      <c r="B15" s="17" t="s">
        <v>27</v>
      </c>
      <c r="C15" s="18" t="s">
        <v>3</v>
      </c>
      <c r="D15" s="20">
        <v>0.08</v>
      </c>
      <c r="E15" s="20"/>
      <c r="F15" s="20"/>
      <c r="G15" s="12">
        <v>1000</v>
      </c>
      <c r="H15" s="35"/>
      <c r="I15" s="36"/>
      <c r="J15" s="36"/>
      <c r="K15" s="25"/>
      <c r="L15" s="2">
        <v>150</v>
      </c>
      <c r="M15" s="31"/>
      <c r="N15" s="31"/>
      <c r="O15" s="31"/>
      <c r="P15" s="31"/>
      <c r="Q15" s="31"/>
      <c r="R15" s="31"/>
    </row>
    <row r="16" spans="1:18" ht="30" x14ac:dyDescent="0.25">
      <c r="A16" s="7">
        <v>9</v>
      </c>
      <c r="B16" s="17" t="s">
        <v>78</v>
      </c>
      <c r="C16" s="18" t="s">
        <v>57</v>
      </c>
      <c r="D16" s="20">
        <v>0.08</v>
      </c>
      <c r="E16" s="20"/>
      <c r="F16" s="20"/>
      <c r="G16" s="12">
        <v>10</v>
      </c>
      <c r="H16" s="34"/>
      <c r="I16" s="36"/>
      <c r="J16" s="36"/>
      <c r="K16" s="25"/>
      <c r="L16" s="2">
        <v>2</v>
      </c>
      <c r="M16" s="31"/>
      <c r="N16" s="31"/>
      <c r="O16" s="31"/>
      <c r="P16" s="31"/>
      <c r="Q16" s="31"/>
      <c r="R16" s="31"/>
    </row>
    <row r="17" spans="1:18" ht="30" x14ac:dyDescent="0.25">
      <c r="A17" s="7">
        <v>10</v>
      </c>
      <c r="B17" s="17" t="s">
        <v>79</v>
      </c>
      <c r="C17" s="18" t="s">
        <v>57</v>
      </c>
      <c r="D17" s="20">
        <v>0.08</v>
      </c>
      <c r="E17" s="20"/>
      <c r="F17" s="20"/>
      <c r="G17" s="12">
        <v>30</v>
      </c>
      <c r="H17" s="34"/>
      <c r="I17" s="36"/>
      <c r="J17" s="36"/>
      <c r="K17" s="25"/>
      <c r="L17" s="2">
        <v>5</v>
      </c>
      <c r="M17" s="31"/>
      <c r="N17" s="31"/>
      <c r="O17" s="31"/>
      <c r="P17" s="31"/>
      <c r="Q17" s="31"/>
      <c r="R17" s="31"/>
    </row>
    <row r="18" spans="1:18" ht="60" x14ac:dyDescent="0.25">
      <c r="A18" s="7">
        <v>11</v>
      </c>
      <c r="B18" s="19" t="s">
        <v>28</v>
      </c>
      <c r="C18" s="18" t="s">
        <v>29</v>
      </c>
      <c r="D18" s="20">
        <v>0.23</v>
      </c>
      <c r="E18" s="20"/>
      <c r="F18" s="20"/>
      <c r="G18" s="12">
        <v>100</v>
      </c>
      <c r="H18" s="34"/>
      <c r="I18" s="36"/>
      <c r="J18" s="36"/>
      <c r="K18" s="25"/>
      <c r="L18" s="2">
        <v>20</v>
      </c>
      <c r="M18" s="31"/>
      <c r="N18" s="31"/>
      <c r="O18" s="31"/>
      <c r="P18" s="31"/>
      <c r="Q18" s="31"/>
      <c r="R18" s="31"/>
    </row>
    <row r="19" spans="1:18" ht="30" x14ac:dyDescent="0.25">
      <c r="A19" s="7">
        <v>12</v>
      </c>
      <c r="B19" s="11" t="s">
        <v>30</v>
      </c>
      <c r="C19" s="18" t="s">
        <v>31</v>
      </c>
      <c r="D19" s="20">
        <v>0.23</v>
      </c>
      <c r="E19" s="20"/>
      <c r="F19" s="20"/>
      <c r="G19" s="12">
        <v>150</v>
      </c>
      <c r="H19" s="34"/>
      <c r="I19" s="36"/>
      <c r="J19" s="36"/>
      <c r="K19" s="25"/>
      <c r="L19" s="2">
        <v>25</v>
      </c>
      <c r="M19" s="31"/>
      <c r="N19" s="31"/>
      <c r="O19" s="31"/>
      <c r="P19" s="31"/>
      <c r="Q19" s="31"/>
      <c r="R19" s="31"/>
    </row>
    <row r="20" spans="1:18" ht="15.75" x14ac:dyDescent="0.25">
      <c r="A20" s="7">
        <v>13</v>
      </c>
      <c r="B20" s="11" t="s">
        <v>80</v>
      </c>
      <c r="C20" s="18" t="s">
        <v>57</v>
      </c>
      <c r="D20" s="20">
        <v>0.23</v>
      </c>
      <c r="E20" s="20"/>
      <c r="F20" s="20"/>
      <c r="G20" s="12">
        <v>20</v>
      </c>
      <c r="H20" s="34"/>
      <c r="I20" s="36"/>
      <c r="J20" s="36"/>
      <c r="K20" s="25"/>
      <c r="L20" s="2">
        <v>10</v>
      </c>
      <c r="M20" s="31"/>
      <c r="N20" s="31"/>
      <c r="O20" s="31"/>
      <c r="P20" s="31"/>
      <c r="Q20" s="31"/>
      <c r="R20" s="31"/>
    </row>
    <row r="21" spans="1:18" ht="15.75" x14ac:dyDescent="0.25">
      <c r="A21" s="7">
        <v>14</v>
      </c>
      <c r="B21" s="11" t="s">
        <v>81</v>
      </c>
      <c r="C21" s="18" t="s">
        <v>57</v>
      </c>
      <c r="D21" s="20">
        <v>0.23</v>
      </c>
      <c r="E21" s="20"/>
      <c r="F21" s="20"/>
      <c r="G21" s="12">
        <v>5</v>
      </c>
      <c r="H21" s="34"/>
      <c r="I21" s="36"/>
      <c r="J21" s="36"/>
      <c r="K21" s="25"/>
      <c r="L21" s="2">
        <v>1</v>
      </c>
      <c r="M21" s="31"/>
      <c r="N21" s="31"/>
      <c r="O21" s="31"/>
      <c r="P21" s="31"/>
      <c r="Q21" s="31"/>
      <c r="R21" s="31"/>
    </row>
    <row r="22" spans="1:18" ht="30" x14ac:dyDescent="0.25">
      <c r="A22" s="7">
        <v>15</v>
      </c>
      <c r="B22" s="11" t="s">
        <v>82</v>
      </c>
      <c r="C22" s="18" t="s">
        <v>57</v>
      </c>
      <c r="D22" s="20">
        <v>0.23</v>
      </c>
      <c r="E22" s="20"/>
      <c r="F22" s="20"/>
      <c r="G22" s="12">
        <v>20</v>
      </c>
      <c r="H22" s="34"/>
      <c r="I22" s="36"/>
      <c r="J22" s="36"/>
      <c r="K22" s="25"/>
      <c r="L22" s="2">
        <v>3</v>
      </c>
      <c r="M22" s="31"/>
      <c r="N22" s="31"/>
      <c r="O22" s="31"/>
      <c r="P22" s="31"/>
      <c r="Q22" s="31"/>
      <c r="R22" s="31"/>
    </row>
    <row r="23" spans="1:18" ht="15.75" x14ac:dyDescent="0.25">
      <c r="I23" s="70" t="s">
        <v>84</v>
      </c>
      <c r="J23" s="69">
        <f>SUM(J14:J22)</f>
        <v>0</v>
      </c>
      <c r="K23" s="46">
        <f t="shared" ref="K23" si="0">J23*1.23</f>
        <v>0</v>
      </c>
      <c r="L23" s="68"/>
      <c r="M23" s="72"/>
      <c r="N23" s="65" t="s">
        <v>84</v>
      </c>
      <c r="O23" s="66">
        <f>SUM(O13:O21)</f>
        <v>0</v>
      </c>
      <c r="P23" s="66">
        <f>SUM(P13:P21)</f>
        <v>0</v>
      </c>
      <c r="Q23" s="66">
        <f>SUM(Q13:Q21)</f>
        <v>0</v>
      </c>
      <c r="R23" s="66">
        <f>SUM(R13:R21)</f>
        <v>0</v>
      </c>
    </row>
  </sheetData>
  <mergeCells count="4">
    <mergeCell ref="L6:P6"/>
    <mergeCell ref="G6:K6"/>
    <mergeCell ref="H1:R1"/>
    <mergeCell ref="A3:N3"/>
  </mergeCells>
  <pageMargins left="0.7" right="0.7" top="0.75" bottom="0.75" header="0.3" footer="0.3"/>
  <pageSetup paperSize="9" scale="4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Formularz P1</vt:lpstr>
      <vt:lpstr>Formularz P2</vt:lpstr>
      <vt:lpstr>Formularz P3</vt:lpstr>
      <vt:lpstr>Formularz P4</vt:lpstr>
      <vt:lpstr>Formularz P5</vt:lpstr>
      <vt:lpstr>Formularz P6</vt:lpstr>
      <vt:lpstr>Formularz P7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Malwina Bartczak-Tomczyk</dc:creator>
  <cp:lastModifiedBy>Przemysław Frąckiewicz</cp:lastModifiedBy>
  <cp:lastPrinted>2026-07-31T13:14:49Z</cp:lastPrinted>
  <dcterms:created xsi:type="dcterms:W3CDTF">2026-03-22T08:27:29Z</dcterms:created>
  <dcterms:modified xsi:type="dcterms:W3CDTF">2026-08-05T12:04:38Z</dcterms:modified>
</cp:coreProperties>
</file>